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5570" windowHeight="11655" activeTab="0"/>
  </bookViews>
  <sheets>
    <sheet name="мониторинг" sheetId="1" r:id="rId1"/>
    <sheet name="Лист1" sheetId="2" r:id="rId2"/>
    <sheet name="табл соответствия" sheetId="3" r:id="rId3"/>
  </sheets>
  <definedNames>
    <definedName name="_xlnm._FilterDatabase" localSheetId="2" hidden="1">'табл соответствия'!$A$2:$I$373</definedName>
  </definedNames>
  <calcPr fullCalcOnLoad="1"/>
</workbook>
</file>

<file path=xl/sharedStrings.xml><?xml version="1.0" encoding="utf-8"?>
<sst xmlns="http://schemas.openxmlformats.org/spreadsheetml/2006/main" count="3044" uniqueCount="1818">
  <si>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</si>
  <si>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</si>
  <si>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</si>
  <si>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</si>
  <si>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</si>
  <si>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</si>
  <si>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</si>
  <si>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</si>
  <si>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</si>
  <si>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</si>
  <si>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</si>
  <si>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</si>
  <si>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</si>
  <si>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</si>
  <si>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</si>
  <si>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</si>
  <si>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</si>
  <si>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 xml:space="preserve"> </t>
  </si>
  <si>
    <t>9. Труд и занятость</t>
  </si>
  <si>
    <t>Уровень зарегистрированной безработицы (на конец года)</t>
  </si>
  <si>
    <t>чел.</t>
  </si>
  <si>
    <t>Численность детей в дошкольных образовательных учреждениях</t>
  </si>
  <si>
    <t>дошкольными образовательными учреждениями</t>
  </si>
  <si>
    <t>мест на 1000 детей в возрасте 1-6 лет</t>
  </si>
  <si>
    <t>Единица измерения</t>
  </si>
  <si>
    <t>прогноз</t>
  </si>
  <si>
    <t>1. Население</t>
  </si>
  <si>
    <t>Все население (среднегодовая)</t>
  </si>
  <si>
    <t>тыс.чел.</t>
  </si>
  <si>
    <t xml:space="preserve">млн. руб. 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</si>
  <si>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</si>
  <si>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Обеспечение электрической энергией, газом и паром; кондиционирование воздуха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</si>
  <si>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</si>
  <si>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</si>
  <si>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</si>
  <si>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</si>
  <si>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</si>
  <si>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Всего по обследуемым видам экономической деятельности</t>
  </si>
  <si>
    <t>00</t>
  </si>
  <si>
    <t>Промышленное производство (промышленность)</t>
  </si>
  <si>
    <t>102.АГ</t>
  </si>
  <si>
    <t>Сельское хозяйство 01.1 + 01.2 + 01.3 + 01.4 +0 1.5</t>
  </si>
  <si>
    <t>01.02.АГ</t>
  </si>
  <si>
    <t>Растениеводство          01.1+01.2+01.3</t>
  </si>
  <si>
    <t>01.03.АГ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</si>
  <si>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</si>
  <si>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</si>
  <si>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</si>
  <si>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</si>
  <si>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РАЗДЕЛ A 01</t>
  </si>
  <si>
    <t>РАЗДЕЛ A</t>
  </si>
  <si>
    <t>Подраздел AA</t>
  </si>
  <si>
    <t>Подраздел AA 01</t>
  </si>
  <si>
    <t>Сельское хозяйство, охота и предоставление услуг в этих областях</t>
  </si>
  <si>
    <t>Выращивание однолетних культур</t>
  </si>
  <si>
    <t>01.1</t>
  </si>
  <si>
    <t>РАЗДЕЛ A 01.1</t>
  </si>
  <si>
    <t>Подраздел AA 01.1</t>
  </si>
  <si>
    <t>Растениеводство</t>
  </si>
  <si>
    <t>Выращивание многолетних культур</t>
  </si>
  <si>
    <t>01.2</t>
  </si>
  <si>
    <t>РАЗДЕЛ A 01.2</t>
  </si>
  <si>
    <t>01.13</t>
  </si>
  <si>
    <t>Подраздел AA 01.13</t>
  </si>
  <si>
    <t>Выращивание фруктов, орехов, культур для производства напитков и пряностей</t>
  </si>
  <si>
    <t>Выращивание рассады</t>
  </si>
  <si>
    <t>01.3</t>
  </si>
  <si>
    <t>РАЗДЕЛ A 01.3</t>
  </si>
  <si>
    <t>01.12.2</t>
  </si>
  <si>
    <t>Подраздел AA 01.12.2</t>
  </si>
  <si>
    <t>Декоративное садоводство и производство продукции питомников</t>
  </si>
  <si>
    <t>Животноводство</t>
  </si>
  <si>
    <t>01.4</t>
  </si>
  <si>
    <t>РАЗДЕЛ A 01.4</t>
  </si>
  <si>
    <t>Подраздел AA 01.2</t>
  </si>
  <si>
    <t>Смешанное сельское хозяйство</t>
  </si>
  <si>
    <t>01.5</t>
  </si>
  <si>
    <t>РАЗДЕЛ A 01.5</t>
  </si>
  <si>
    <t>Подраздел AA 01.3</t>
  </si>
  <si>
    <t>Растениеводство в сочетании с животноводством (смешанное сельское хозяйство)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</si>
  <si>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</si>
  <si>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</si>
  <si>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РАЗДЕЛ A 01.6</t>
  </si>
  <si>
    <t>Подраздел AA 01.4</t>
  </si>
  <si>
    <t>Предоставление услуг в области растениеводства, декоративного садоводства и животноводства, кроме ветеринарных услуг</t>
  </si>
  <si>
    <t>Охота, отлов и отстрел диких животных, включая предоставление услуг в этих областях</t>
  </si>
  <si>
    <t>01.7</t>
  </si>
  <si>
    <t>РАЗДЕЛ A 01.7</t>
  </si>
  <si>
    <t>Подраздел AA 01.5</t>
  </si>
  <si>
    <t>Охота и разведение диких животных, включая предоставление услуг в этих областях</t>
  </si>
  <si>
    <t>Лесоводство и лесозаготовки</t>
  </si>
  <si>
    <t>02</t>
  </si>
  <si>
    <t>РАЗДЕЛ A 02</t>
  </si>
  <si>
    <t>Подраздел AA 02</t>
  </si>
  <si>
    <t>Лесное хозяйство, лесозаготовки и предоставление услуг в этих областях</t>
  </si>
  <si>
    <t>Лесоводство и прочая лесохозяйственная деятельность</t>
  </si>
  <si>
    <t>02.1</t>
  </si>
  <si>
    <t>РАЗДЕЛ A 02.1</t>
  </si>
  <si>
    <t>02.0</t>
  </si>
  <si>
    <t>Подраздел AA 02.0</t>
  </si>
  <si>
    <t>Лесное хозяйство и предоставление услуг в этой области</t>
  </si>
  <si>
    <t>Лесозаготовки</t>
  </si>
  <si>
    <t>02.2</t>
  </si>
  <si>
    <t>РАЗДЕЛ A 02.2</t>
  </si>
  <si>
    <t>02.01.1</t>
  </si>
  <si>
    <t>Подраздел AA 02.01.1</t>
  </si>
  <si>
    <t>Сбор и заготовка пищевых лесных ресурсов, недревесных лесных ресурсов и лекарственных растений</t>
  </si>
  <si>
    <t>02.3</t>
  </si>
  <si>
    <t>РАЗДЕЛ A 02.3</t>
  </si>
  <si>
    <t>Предоставление услуг в области лесоводства и лесозаготовок</t>
  </si>
  <si>
    <t>02.4</t>
  </si>
  <si>
    <t>РАЗДЕЛ A 02.4</t>
  </si>
  <si>
    <t>02.02</t>
  </si>
  <si>
    <t>Подраздел AA 02.02</t>
  </si>
  <si>
    <t>Рыболовство и рыбоводство</t>
  </si>
  <si>
    <t>03</t>
  </si>
  <si>
    <t>РАЗДЕЛ A 03</t>
  </si>
  <si>
    <t>РАЗДЕЛ B</t>
  </si>
  <si>
    <t>Подраздел BA</t>
  </si>
  <si>
    <t>05</t>
  </si>
  <si>
    <t>Подраздел BA 05</t>
  </si>
  <si>
    <t>Рыболовство, рыбоводство и предоставление услуг в этих областях</t>
  </si>
  <si>
    <t>Рыболовство</t>
  </si>
  <si>
    <t>03.1</t>
  </si>
  <si>
    <t>РАЗДЕЛ A 03.1</t>
  </si>
  <si>
    <t>05.01</t>
  </si>
  <si>
    <t>Подраздел BA 05.01</t>
  </si>
  <si>
    <t>Рыбоводство</t>
  </si>
  <si>
    <t>03.2</t>
  </si>
  <si>
    <t>РАЗДЕЛ A 03.2</t>
  </si>
  <si>
    <t>05.02</t>
  </si>
  <si>
    <t>Подраздел BA 05.02</t>
  </si>
  <si>
    <t>ДОБЫЧА ПОЛЕЗНЫХ ИСКОПАЕМЫХ</t>
  </si>
  <si>
    <t>B</t>
  </si>
  <si>
    <t>Добыча угля</t>
  </si>
  <si>
    <t>РАЗДЕЛ B 05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</si>
  <si>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</si>
  <si>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</si>
  <si>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</si>
  <si>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</si>
  <si>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</si>
  <si>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</si>
  <si>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</si>
  <si>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</si>
  <si>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</si>
  <si>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</si>
  <si>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</si>
  <si>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</si>
  <si>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</si>
  <si>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</si>
  <si>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</si>
  <si>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</si>
  <si>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</si>
  <si>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</si>
  <si>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</si>
  <si>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</si>
  <si>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</si>
  <si>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</si>
  <si>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</si>
  <si>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</si>
  <si>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</si>
  <si>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</si>
  <si>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</si>
  <si>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</si>
  <si>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</si>
  <si>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</si>
  <si>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</si>
  <si>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</si>
  <si>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</si>
  <si>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</si>
  <si>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</si>
  <si>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</si>
  <si>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</si>
  <si>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</si>
  <si>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</si>
  <si>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</si>
  <si>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</si>
  <si>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</si>
  <si>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</si>
  <si>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</si>
  <si>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</si>
  <si>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</si>
  <si>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</si>
  <si>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</si>
  <si>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</si>
  <si>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</si>
  <si>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</si>
  <si>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</si>
  <si>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</si>
  <si>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</si>
  <si>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</si>
  <si>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</si>
  <si>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</si>
  <si>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</si>
  <si>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</si>
  <si>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</si>
  <si>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</si>
  <si>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</si>
  <si>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</si>
  <si>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</si>
  <si>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</si>
  <si>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</si>
  <si>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</si>
  <si>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</si>
  <si>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</si>
  <si>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</si>
  <si>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</si>
  <si>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</si>
  <si>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</si>
  <si>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</si>
  <si>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</si>
  <si>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</si>
  <si>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</si>
  <si>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</si>
  <si>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</si>
  <si>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</si>
  <si>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</si>
  <si>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</si>
  <si>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</si>
  <si>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</si>
  <si>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</si>
  <si>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</si>
  <si>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</si>
  <si>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</si>
  <si>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</si>
  <si>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</si>
  <si>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</si>
  <si>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</si>
  <si>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</si>
  <si>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</si>
  <si>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</si>
  <si>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</si>
  <si>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</si>
  <si>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</si>
  <si>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</si>
  <si>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</si>
  <si>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</si>
  <si>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</si>
  <si>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</si>
  <si>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</si>
  <si>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</si>
  <si>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</si>
  <si>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</si>
  <si>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</si>
  <si>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</si>
  <si>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</si>
  <si>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</si>
  <si>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</si>
  <si>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</si>
  <si>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</si>
  <si>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</si>
  <si>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</si>
  <si>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</si>
  <si>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</si>
  <si>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</si>
  <si>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</si>
  <si>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</si>
  <si>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</si>
  <si>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</si>
  <si>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</si>
  <si>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</si>
  <si>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</si>
  <si>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</si>
  <si>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</si>
  <si>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</si>
  <si>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</si>
  <si>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</si>
  <si>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</si>
  <si>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</si>
  <si>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Производство напитков</t>
  </si>
  <si>
    <t>РАЗДЕЛ C 11</t>
  </si>
  <si>
    <t>11.0</t>
  </si>
  <si>
    <t>РАЗДЕЛ C 11.0</t>
  </si>
  <si>
    <t>15.9</t>
  </si>
  <si>
    <t>Подраздел DA 15.9</t>
  </si>
  <si>
    <t>Производство табачных изделий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</si>
  <si>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</si>
  <si>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</si>
  <si>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</si>
  <si>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</si>
  <si>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</si>
  <si>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</si>
  <si>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</si>
  <si>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</si>
  <si>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</si>
  <si>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</si>
  <si>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</si>
  <si>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</si>
  <si>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</si>
  <si>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</si>
  <si>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</si>
  <si>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</si>
  <si>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</si>
  <si>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</si>
  <si>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</si>
  <si>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</si>
  <si>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</si>
  <si>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</si>
  <si>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</si>
  <si>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</si>
  <si>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</si>
  <si>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</si>
  <si>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</si>
  <si>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</si>
  <si>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</si>
  <si>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</si>
  <si>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</si>
  <si>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</si>
  <si>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</si>
  <si>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</si>
  <si>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</si>
  <si>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Производство одежды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</si>
  <si>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</si>
  <si>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</si>
  <si>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</si>
  <si>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</si>
  <si>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</si>
  <si>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</si>
  <si>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</si>
  <si>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</si>
  <si>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</si>
  <si>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</si>
  <si>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</si>
  <si>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</si>
  <si>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</si>
  <si>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</si>
  <si>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</si>
  <si>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</si>
  <si>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</si>
  <si>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</si>
  <si>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</si>
  <si>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</si>
  <si>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</si>
  <si>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</si>
  <si>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</si>
  <si>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</si>
  <si>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</si>
  <si>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</si>
  <si>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</si>
  <si>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</si>
  <si>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</si>
  <si>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</si>
  <si>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</si>
  <si>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</si>
  <si>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</si>
  <si>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</si>
  <si>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</si>
  <si>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</si>
  <si>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</si>
  <si>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</si>
  <si>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</si>
  <si>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</si>
  <si>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</si>
  <si>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</si>
  <si>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</si>
  <si>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</si>
  <si>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</si>
  <si>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</si>
  <si>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</si>
  <si>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</si>
  <si>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</si>
  <si>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</si>
  <si>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</si>
  <si>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</si>
  <si>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</si>
  <si>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</si>
  <si>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</si>
  <si>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</si>
  <si>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</si>
  <si>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</si>
  <si>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</si>
  <si>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</si>
  <si>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</si>
  <si>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</si>
  <si>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</si>
  <si>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</si>
  <si>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</si>
  <si>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Деятельность полиграфическая и копирование носителей информации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</si>
  <si>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</si>
  <si>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</si>
  <si>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</si>
  <si>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</si>
  <si>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</si>
  <si>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</si>
  <si>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</si>
  <si>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</si>
  <si>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</si>
  <si>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</si>
  <si>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</si>
  <si>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</si>
  <si>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</si>
  <si>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</si>
  <si>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</si>
  <si>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</si>
  <si>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</si>
  <si>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</si>
  <si>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</si>
  <si>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</si>
  <si>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</si>
  <si>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</si>
  <si>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</si>
  <si>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</si>
  <si>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</si>
  <si>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</si>
  <si>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</si>
  <si>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</si>
  <si>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</si>
  <si>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</si>
  <si>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</si>
  <si>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</si>
  <si>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</si>
  <si>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</si>
  <si>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</si>
  <si>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</si>
  <si>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</si>
  <si>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</si>
  <si>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</si>
  <si>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</si>
  <si>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</si>
  <si>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</si>
  <si>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</si>
  <si>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</si>
  <si>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</si>
  <si>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</si>
  <si>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</si>
  <si>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</si>
  <si>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</si>
  <si>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</si>
  <si>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</si>
  <si>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</si>
  <si>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</si>
  <si>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</si>
  <si>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</si>
  <si>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</si>
  <si>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</si>
  <si>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</si>
  <si>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</si>
  <si>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</si>
  <si>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</si>
  <si>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</si>
  <si>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</si>
  <si>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</si>
  <si>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</si>
  <si>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</si>
  <si>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</si>
  <si>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</si>
  <si>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</si>
  <si>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</si>
  <si>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</si>
  <si>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Производство лекарственных средств и материалов, применяемых в медицинских целях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</si>
  <si>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</si>
  <si>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</si>
  <si>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</si>
  <si>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</si>
  <si>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</si>
  <si>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</si>
  <si>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</si>
  <si>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</si>
  <si>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</si>
  <si>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</si>
  <si>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</si>
  <si>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Производство резиновых и пластмассовых изделий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</si>
  <si>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</si>
  <si>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</si>
  <si>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</si>
  <si>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</si>
  <si>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</si>
  <si>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</si>
  <si>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</si>
  <si>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</si>
  <si>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</si>
  <si>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</si>
  <si>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</si>
  <si>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</si>
  <si>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</si>
  <si>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</si>
  <si>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</si>
  <si>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</si>
  <si>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</si>
  <si>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</si>
  <si>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</si>
  <si>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</si>
  <si>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</si>
  <si>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</si>
  <si>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</si>
  <si>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</si>
  <si>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</si>
  <si>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</si>
  <si>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</si>
  <si>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</si>
  <si>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</si>
  <si>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</si>
  <si>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</si>
  <si>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</si>
  <si>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</si>
  <si>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</si>
  <si>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</si>
  <si>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</si>
  <si>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</si>
  <si>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</si>
  <si>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</si>
  <si>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</si>
  <si>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</si>
  <si>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</si>
  <si>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</si>
  <si>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</si>
  <si>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</si>
  <si>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</si>
  <si>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</si>
  <si>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</si>
  <si>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</si>
  <si>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</si>
  <si>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</si>
  <si>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</si>
  <si>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</si>
  <si>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</si>
  <si>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</si>
  <si>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</si>
  <si>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</si>
  <si>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</si>
  <si>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</si>
  <si>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</si>
  <si>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</si>
  <si>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</si>
  <si>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</si>
  <si>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</si>
  <si>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</si>
  <si>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</si>
  <si>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</si>
  <si>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</si>
  <si>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</si>
  <si>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</si>
  <si>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</si>
  <si>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</si>
  <si>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</si>
  <si>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</si>
  <si>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</si>
  <si>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</si>
  <si>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</si>
  <si>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</si>
  <si>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</si>
  <si>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</si>
  <si>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</si>
  <si>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</si>
  <si>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</si>
  <si>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</si>
  <si>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</si>
  <si>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</si>
  <si>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</si>
  <si>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</si>
  <si>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</si>
  <si>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</si>
  <si>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Производство готовых металлических изделий, кроме машин и оборудования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</si>
  <si>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</si>
  <si>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</si>
  <si>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</si>
  <si>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</si>
  <si>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</si>
  <si>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</si>
  <si>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</si>
  <si>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</si>
  <si>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</si>
  <si>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</si>
  <si>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</si>
  <si>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</si>
  <si>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</si>
  <si>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</si>
  <si>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</si>
  <si>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</si>
  <si>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</si>
  <si>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</si>
  <si>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</si>
  <si>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</si>
  <si>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</si>
  <si>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</si>
  <si>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</si>
  <si>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</si>
  <si>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</si>
  <si>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</si>
  <si>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</si>
  <si>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</si>
  <si>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</si>
  <si>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</si>
  <si>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</si>
  <si>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</si>
  <si>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</si>
  <si>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</si>
  <si>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</si>
  <si>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</si>
  <si>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</si>
  <si>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</si>
  <si>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Производство компьютеров, электронных и оптических изделий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</si>
  <si>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</si>
  <si>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</si>
  <si>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</si>
  <si>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</si>
  <si>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</si>
  <si>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</si>
  <si>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</si>
  <si>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</si>
  <si>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</si>
  <si>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</si>
  <si>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</si>
  <si>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</si>
  <si>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</si>
  <si>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</si>
  <si>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</si>
  <si>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</si>
  <si>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</si>
  <si>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</si>
  <si>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</si>
  <si>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</si>
  <si>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</si>
  <si>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</si>
  <si>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</si>
  <si>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</si>
  <si>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</si>
  <si>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</si>
  <si>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</si>
  <si>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</si>
  <si>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</si>
  <si>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</si>
  <si>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</si>
  <si>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</si>
  <si>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</si>
  <si>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</si>
  <si>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</si>
  <si>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</si>
  <si>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</si>
  <si>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</si>
  <si>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</si>
  <si>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</si>
  <si>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</si>
  <si>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</si>
  <si>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</si>
  <si>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</si>
  <si>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</si>
  <si>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</si>
  <si>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</si>
  <si>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</si>
  <si>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</si>
  <si>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</si>
  <si>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</si>
  <si>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</si>
  <si>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</si>
  <si>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</si>
  <si>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</si>
  <si>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</si>
  <si>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</si>
  <si>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</si>
  <si>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</si>
  <si>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</si>
  <si>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</si>
  <si>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</si>
  <si>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</si>
  <si>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</si>
  <si>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</si>
  <si>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</si>
  <si>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</si>
  <si>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</si>
  <si>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</si>
  <si>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</si>
  <si>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</si>
  <si>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</si>
  <si>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</si>
  <si>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</si>
  <si>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</si>
  <si>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</si>
  <si>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</si>
  <si>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</si>
  <si>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</si>
  <si>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</si>
  <si>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</si>
  <si>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</si>
  <si>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</si>
  <si>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</si>
  <si>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</si>
  <si>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</si>
  <si>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</si>
  <si>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</si>
  <si>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</si>
  <si>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</si>
  <si>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</si>
  <si>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</si>
  <si>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</si>
  <si>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</si>
  <si>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</si>
  <si>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</si>
  <si>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</si>
  <si>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</si>
  <si>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</si>
  <si>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</si>
  <si>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</si>
  <si>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</si>
  <si>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</si>
  <si>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</si>
  <si>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</si>
  <si>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</si>
  <si>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</si>
  <si>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</si>
  <si>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</si>
  <si>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</si>
  <si>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</si>
  <si>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</si>
  <si>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</si>
  <si>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</si>
  <si>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</si>
  <si>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</si>
  <si>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</si>
  <si>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</si>
  <si>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</si>
  <si>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</si>
  <si>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</si>
  <si>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</si>
  <si>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</si>
  <si>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</si>
  <si>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</si>
  <si>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</si>
  <si>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</si>
  <si>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</si>
  <si>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</si>
  <si>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</si>
  <si>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Производство прочих транспортных средств и оборудования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</si>
  <si>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</si>
  <si>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</si>
  <si>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</si>
  <si>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</si>
  <si>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</si>
  <si>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</si>
  <si>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</si>
  <si>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</si>
  <si>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</si>
  <si>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</si>
  <si>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</si>
  <si>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</si>
  <si>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</si>
  <si>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</si>
  <si>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</si>
  <si>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</si>
  <si>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</si>
  <si>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</si>
  <si>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</si>
  <si>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</si>
  <si>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</si>
  <si>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</si>
  <si>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</si>
  <si>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</si>
  <si>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</si>
  <si>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Производство мебели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</si>
  <si>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</si>
  <si>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</si>
  <si>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</si>
  <si>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</si>
  <si>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</si>
  <si>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</si>
  <si>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</si>
  <si>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</si>
  <si>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</si>
  <si>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Производство прочих готовых изделий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</si>
  <si>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</si>
  <si>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</si>
  <si>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</si>
  <si>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</si>
  <si>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</si>
  <si>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</si>
  <si>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</si>
  <si>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</si>
  <si>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</si>
  <si>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</si>
  <si>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</si>
  <si>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</si>
  <si>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</si>
  <si>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</si>
  <si>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</si>
  <si>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</si>
  <si>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</si>
  <si>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</si>
  <si>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</si>
  <si>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</si>
  <si>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</si>
  <si>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</si>
  <si>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</si>
  <si>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</si>
  <si>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</si>
  <si>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</si>
  <si>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</si>
  <si>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</si>
  <si>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</si>
  <si>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</si>
  <si>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</si>
  <si>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</si>
  <si>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Ремонт и монтаж машин и оборудования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</si>
  <si>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</si>
  <si>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</si>
  <si>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</si>
  <si>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</si>
  <si>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</si>
  <si>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</si>
  <si>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</si>
  <si>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</si>
  <si>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</si>
  <si>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</si>
  <si>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</si>
  <si>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</si>
  <si>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</si>
  <si>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</si>
  <si>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Производство, передача и распределение электроэнергии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</si>
  <si>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</si>
  <si>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</si>
  <si>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</si>
  <si>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</si>
  <si>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</si>
  <si>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</si>
  <si>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</si>
  <si>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</si>
  <si>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</si>
  <si>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</si>
  <si>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</si>
  <si>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</si>
  <si>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</si>
  <si>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</si>
  <si>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</si>
  <si>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</si>
  <si>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</si>
  <si>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</si>
  <si>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</si>
  <si>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</si>
  <si>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</si>
  <si>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</si>
  <si>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</si>
  <si>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</si>
  <si>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</si>
  <si>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</si>
  <si>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</si>
  <si>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</si>
  <si>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</si>
  <si>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</si>
  <si>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</si>
  <si>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</si>
  <si>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</si>
  <si>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</si>
  <si>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</si>
  <si>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</si>
  <si>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</si>
  <si>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</si>
  <si>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</si>
  <si>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</si>
  <si>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</si>
  <si>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</si>
  <si>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</si>
  <si>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</si>
  <si>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</si>
  <si>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</si>
  <si>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</si>
  <si>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</si>
  <si>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</si>
  <si>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</si>
  <si>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</si>
  <si>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</si>
  <si>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</si>
  <si>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</si>
  <si>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</si>
  <si>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</si>
  <si>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</si>
  <si>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</si>
  <si>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</si>
  <si>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</si>
  <si>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</si>
  <si>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СТРОИТЕЛЬСТВО</t>
  </si>
  <si>
    <t>F</t>
  </si>
  <si>
    <t>Строительство зданий</t>
  </si>
  <si>
    <t>РАЗДЕЛ F 41</t>
  </si>
  <si>
    <t>РАЗДЕЛ F</t>
  </si>
  <si>
    <t>Подраздел FA</t>
  </si>
  <si>
    <t>45</t>
  </si>
  <si>
    <t>Подраздел FA 45</t>
  </si>
  <si>
    <t>Строительство</t>
  </si>
  <si>
    <t>Строительство жилых и нежилых зданий</t>
  </si>
  <si>
    <t>41.2</t>
  </si>
  <si>
    <t>РАЗДЕЛ F 41.2</t>
  </si>
  <si>
    <t>45.2</t>
  </si>
  <si>
    <t>Подраздел FA 45.2</t>
  </si>
  <si>
    <t>Строительство зданий и сооружений</t>
  </si>
  <si>
    <t>Строительство инженерных сооружений</t>
  </si>
  <si>
    <t>42</t>
  </si>
  <si>
    <t>РАЗДЕЛ F 42</t>
  </si>
  <si>
    <t>Строительство автомобильных и железных дорог</t>
  </si>
  <si>
    <t>42.1</t>
  </si>
  <si>
    <t>РАЗДЕЛ F 42.1</t>
  </si>
  <si>
    <t>Строительство инженерных коммуникаций</t>
  </si>
  <si>
    <t>42.2</t>
  </si>
  <si>
    <t>РАЗДЕЛ F 42.2</t>
  </si>
  <si>
    <t>Строительство прочих инженерных сооружений</t>
  </si>
  <si>
    <t>42.9</t>
  </si>
  <si>
    <t>РАЗДЕЛ F 42.9</t>
  </si>
  <si>
    <t>Работы строительные специализированные</t>
  </si>
  <si>
    <t>43</t>
  </si>
  <si>
    <t>РАЗДЕЛ F 43</t>
  </si>
  <si>
    <t>Разборка и снос зданий, подготовка строительного участка</t>
  </si>
  <si>
    <t>43.1</t>
  </si>
  <si>
    <t>РАЗДЕЛ F 43.1</t>
  </si>
  <si>
    <t>Производство электромонтажных, санитарно-технических и прочих строительно-монтажных работ</t>
  </si>
  <si>
    <t>43.2</t>
  </si>
  <si>
    <t>РАЗДЕЛ F 43.2</t>
  </si>
  <si>
    <t>45.3</t>
  </si>
  <si>
    <t>Подраздел FA 45.3</t>
  </si>
  <si>
    <t>Монтаж инженерного оборудования зданий и сооружений</t>
  </si>
  <si>
    <t>Работы строительные отделочные</t>
  </si>
  <si>
    <t>43.3</t>
  </si>
  <si>
    <t>РАЗДЕЛ F 43.3</t>
  </si>
  <si>
    <t>45.4</t>
  </si>
  <si>
    <t>Подраздел FA 45.4</t>
  </si>
  <si>
    <t>Производство отделочных работ</t>
  </si>
  <si>
    <t>Работы строительные специализированные прочие</t>
  </si>
  <si>
    <t>43.9</t>
  </si>
  <si>
    <t>РАЗДЕЛ F 43.9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</si>
  <si>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</si>
  <si>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</si>
  <si>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</si>
  <si>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РАЗДЕЛ G 45</t>
  </si>
  <si>
    <t>РАЗДЕЛ G</t>
  </si>
  <si>
    <t>Подраздел GA</t>
  </si>
  <si>
    <t>50</t>
  </si>
  <si>
    <t>Подраздел GA 50</t>
  </si>
  <si>
    <t>Торговля автотранспортными средствами и мотоциклами, их техническое обслуживание и ремонт</t>
  </si>
  <si>
    <t>Торговля автотранспортными средствами</t>
  </si>
  <si>
    <t>45.1</t>
  </si>
  <si>
    <t>РАЗДЕЛ G 45.1</t>
  </si>
  <si>
    <t>50.1</t>
  </si>
  <si>
    <t>Подраздел GA 50.1</t>
  </si>
  <si>
    <t>Техническое обслуживание и ремонт автотранспортных средств</t>
  </si>
  <si>
    <t>РАЗДЕЛ G 45.2</t>
  </si>
  <si>
    <t>50.2</t>
  </si>
  <si>
    <t>Подраздел GA 50.2</t>
  </si>
  <si>
    <t>Торговля автомобильными деталями, узлами и принадлежностями</t>
  </si>
  <si>
    <t>РАЗДЕЛ G 45.3</t>
  </si>
  <si>
    <t>50.3</t>
  </si>
  <si>
    <t>Подраздел GA 50.3</t>
  </si>
  <si>
    <t>Торговля мотоциклами, их деталями, узлами и принадлежностями; техническое обслуживание и ремонт мотоциклов</t>
  </si>
  <si>
    <t>РАЗДЕЛ G 45.4</t>
  </si>
  <si>
    <t>50.4</t>
  </si>
  <si>
    <t>Подраздел GA 50.4</t>
  </si>
  <si>
    <t>Торговля оптовая, кроме оптовой торговли автотранспортными средствами и мотоциклами</t>
  </si>
  <si>
    <t>46</t>
  </si>
  <si>
    <t>РАЗДЕЛ G 46</t>
  </si>
  <si>
    <t>51</t>
  </si>
  <si>
    <t>Подраздел GA 51</t>
  </si>
  <si>
    <t>Оптовая торговля, включая торговлю через агентов, кроме торговли автотранспортными средствами и мотоциклами</t>
  </si>
  <si>
    <t>Торговля оптовая за вознаграждение или на договорной основе</t>
  </si>
  <si>
    <t>46.1</t>
  </si>
  <si>
    <t>РАЗДЕЛ G 46.1</t>
  </si>
  <si>
    <t>51.1</t>
  </si>
  <si>
    <t>Подраздел GA 51.1</t>
  </si>
  <si>
    <t>Оптовая торговля через агентов (за вознаграждение или на договорной основе)</t>
  </si>
  <si>
    <t>Торговля оптовая сельскохозяйственным сырьем и живыми животными</t>
  </si>
  <si>
    <t>46.2</t>
  </si>
  <si>
    <t>РАЗДЕЛ G 46.2</t>
  </si>
  <si>
    <t>51.2</t>
  </si>
  <si>
    <t>Подраздел GA 51.2</t>
  </si>
  <si>
    <t>Оптовая торговля сельскохозяйственным сырьем и живыми животными</t>
  </si>
  <si>
    <t>Торговля оптовая пищевыми продуктами, напитками и табачными изделиями</t>
  </si>
  <si>
    <t>46.3</t>
  </si>
  <si>
    <t>РАЗДЕЛ G 46.3</t>
  </si>
  <si>
    <t>51.3</t>
  </si>
  <si>
    <t>Подраздел GA 51.3</t>
  </si>
  <si>
    <t>Оптовая торговля пищевыми продуктами, включая напитки, и табачными изделиями</t>
  </si>
  <si>
    <t>Торговля оптовая непродовольственными потребительскими товарами</t>
  </si>
  <si>
    <t>46.4</t>
  </si>
  <si>
    <t>РАЗДЕЛ G 46.4</t>
  </si>
  <si>
    <t>51.4</t>
  </si>
  <si>
    <t>Подраздел GA 51.4</t>
  </si>
  <si>
    <t>Оптовая торговля непродовольственными потребительскими товарами</t>
  </si>
  <si>
    <t>Торговля оптовая информационным и коммуникационным оборудованием</t>
  </si>
  <si>
    <t>46.5</t>
  </si>
  <si>
    <t>РАЗДЕЛ G 46.5</t>
  </si>
  <si>
    <t>Торговля оптовая прочими машинами, оборудованием и принадлежностями</t>
  </si>
  <si>
    <t>46.6</t>
  </si>
  <si>
    <t>РАЗДЕЛ G 46.6</t>
  </si>
  <si>
    <t>51.8</t>
  </si>
  <si>
    <t>Подраздел GA 51.8</t>
  </si>
  <si>
    <t>Оптовая торговля машинами и оборудованием</t>
  </si>
  <si>
    <t>Торговля оптовая специализированная прочая</t>
  </si>
  <si>
    <t>46.7</t>
  </si>
  <si>
    <t>РАЗДЕЛ G 46.7</t>
  </si>
  <si>
    <t>Торговля оптовая неспециализированная</t>
  </si>
  <si>
    <t>46.9</t>
  </si>
  <si>
    <t>РАЗДЕЛ G 46.9</t>
  </si>
  <si>
    <t>51.9</t>
  </si>
  <si>
    <t>Подраздел GA 51.9</t>
  </si>
  <si>
    <t>Прочая оптовая торговля</t>
  </si>
  <si>
    <t>Торговля розничная, кроме торговли автотранспортными средствами и мотоциклами</t>
  </si>
  <si>
    <t>47</t>
  </si>
  <si>
    <t>РАЗДЕЛ G 47</t>
  </si>
  <si>
    <t>52</t>
  </si>
  <si>
    <t>Подраздел GA 52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</si>
  <si>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</si>
  <si>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Торговля розничная в неспециализированных магазинах</t>
  </si>
  <si>
    <t>47.1</t>
  </si>
  <si>
    <t>РАЗДЕЛ G 47.1</t>
  </si>
  <si>
    <t>52.1</t>
  </si>
  <si>
    <t>Подраздел GA 52.1</t>
  </si>
  <si>
    <t>Розничная торговля в неспециализированных магазинах</t>
  </si>
  <si>
    <t>Торговля розничная пищевыми продуктами, напитками и табачными изделиями в специализированных магазинах</t>
  </si>
  <si>
    <t>47.2</t>
  </si>
  <si>
    <t>РАЗДЕЛ G 47.2</t>
  </si>
  <si>
    <t>52.2</t>
  </si>
  <si>
    <t>Подраздел GA 52.2</t>
  </si>
  <si>
    <t>Розничная торговля пищевыми продуктами, включая напитки, и табачными изделиями в специализированных магазинах</t>
  </si>
  <si>
    <t>Торговля розничная моторным топливом в специализированных магазинах</t>
  </si>
  <si>
    <t>47.3</t>
  </si>
  <si>
    <t>РАЗДЕЛ G 47.3</t>
  </si>
  <si>
    <t>50.5</t>
  </si>
  <si>
    <t>Подраздел GA 50.5</t>
  </si>
  <si>
    <t>Розничная торговля моторным топливом</t>
  </si>
  <si>
    <t>Торговля розничная информационным и коммуникационным оборудованием в специализированных магазинах</t>
  </si>
  <si>
    <t>47.4</t>
  </si>
  <si>
    <t>РАЗДЕЛ G 47.4</t>
  </si>
  <si>
    <t>52.48.13</t>
  </si>
  <si>
    <t>Подраздел GA 52.48.13</t>
  </si>
  <si>
    <t>Розничная торговля компьютерами, программным обеспечением и периферийными устройствами</t>
  </si>
  <si>
    <t>Торговля розничная прочими бытовыми изделиями в специализированных магазинах</t>
  </si>
  <si>
    <t>47.5</t>
  </si>
  <si>
    <t>РАЗДЕЛ G 47.5</t>
  </si>
  <si>
    <t>52.4</t>
  </si>
  <si>
    <t>Подраздел GA 52.4</t>
  </si>
  <si>
    <t>Прочая розничная торговля в специализированных магазинах</t>
  </si>
  <si>
    <t>Торговля розничная товарами культурно-развлекательного назначения в специализированных магазинах</t>
  </si>
  <si>
    <t>47.6</t>
  </si>
  <si>
    <t>РАЗДЕЛ G 47.6</t>
  </si>
  <si>
    <t>Торговля розничная прочими товарами в специализированных магазинах</t>
  </si>
  <si>
    <t>47.7</t>
  </si>
  <si>
    <t>РАЗДЕЛ G 47.7</t>
  </si>
  <si>
    <t>52.48</t>
  </si>
  <si>
    <t>Подраздел GA 52.48</t>
  </si>
  <si>
    <t>Торговля розничная в нестационарных торговых объектах и на рынках</t>
  </si>
  <si>
    <t>47.8</t>
  </si>
  <si>
    <t>РАЗДЕЛ G 47.8</t>
  </si>
  <si>
    <t>52.62</t>
  </si>
  <si>
    <t>Подраздел GA 52.62</t>
  </si>
  <si>
    <t>Розничная торговля в палатках и на рынках</t>
  </si>
  <si>
    <t>Торговля розничная вне магазинов, палаток, рынков</t>
  </si>
  <si>
    <t>47.9</t>
  </si>
  <si>
    <t>РАЗДЕЛ G 47.9</t>
  </si>
  <si>
    <t>52.63</t>
  </si>
  <si>
    <t>Подраздел GA 52.63</t>
  </si>
  <si>
    <t>Прочая розничная торговля вне магазинов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</si>
  <si>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</si>
  <si>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</si>
  <si>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</si>
  <si>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</si>
  <si>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РАЗДЕЛ H 49</t>
  </si>
  <si>
    <t>РАЗДЕЛ H</t>
  </si>
  <si>
    <t>РАЗДЕЛ I</t>
  </si>
  <si>
    <t>Подраздел IA</t>
  </si>
  <si>
    <t>60</t>
  </si>
  <si>
    <t>Подраздел IA 60</t>
  </si>
  <si>
    <t>Деятельность сухопутного транспорта</t>
  </si>
  <si>
    <t>Деятельность железнодорожного транспорта: междугородные и международные пассажирские перевозки</t>
  </si>
  <si>
    <t>49.1</t>
  </si>
  <si>
    <t>РАЗДЕЛ H 49.1</t>
  </si>
  <si>
    <t>60.1</t>
  </si>
  <si>
    <t>Подраздел IA 60.1</t>
  </si>
  <si>
    <t>Деятельность железнодорожного транспорта</t>
  </si>
  <si>
    <t>Деятельность железнодорожного транспорта: грузовые перевозки</t>
  </si>
  <si>
    <t>49.2</t>
  </si>
  <si>
    <t>РАЗДЕЛ H 49.2</t>
  </si>
  <si>
    <t>Деятельность прочего сухопутного пассажирского транспорта</t>
  </si>
  <si>
    <t>49.3</t>
  </si>
  <si>
    <t>РАЗДЕЛ H 49.3</t>
  </si>
  <si>
    <t>60.23</t>
  </si>
  <si>
    <t>Подраздел IA 60.23</t>
  </si>
  <si>
    <t>Деятельность автомобильного грузового транспорта и услуги по перевозкам</t>
  </si>
  <si>
    <t>49.4</t>
  </si>
  <si>
    <t>РАЗДЕЛ H 49.4</t>
  </si>
  <si>
    <t>Деятельность трубопроводного транспорта</t>
  </si>
  <si>
    <t>49.5</t>
  </si>
  <si>
    <t>РАЗДЕЛ H 49.5</t>
  </si>
  <si>
    <t>60.3</t>
  </si>
  <si>
    <t>Подраздел IA 60.3</t>
  </si>
  <si>
    <t>Транспортирование по трубопроводам</t>
  </si>
  <si>
    <t>Деятельность водного транспорта</t>
  </si>
  <si>
    <t>РАЗДЕЛ H 50</t>
  </si>
  <si>
    <t>61</t>
  </si>
  <si>
    <t>Подраздел IA 61</t>
  </si>
  <si>
    <t>Деятельность морского пассажирского транспорта</t>
  </si>
  <si>
    <t>РАЗДЕЛ H 50.1</t>
  </si>
  <si>
    <t>61.10.1</t>
  </si>
  <si>
    <t>Подраздел IA 61.10.1</t>
  </si>
  <si>
    <t>Деятельность морского грузового транспорта</t>
  </si>
  <si>
    <t>РАЗДЕЛ H 50.2</t>
  </si>
  <si>
    <t>61.10.2</t>
  </si>
  <si>
    <t>Подраздел IA 61.10.2</t>
  </si>
  <si>
    <t>Деятельность внутреннего водного пассажирского транспорта</t>
  </si>
  <si>
    <t>РАЗДЕЛ H 50.3</t>
  </si>
  <si>
    <t>61.20.1</t>
  </si>
  <si>
    <t>Подраздел IA 61.20.1</t>
  </si>
  <si>
    <t>Деятельность внутреннего водного грузового транспорта</t>
  </si>
  <si>
    <t>РАЗДЕЛ H 50.4</t>
  </si>
  <si>
    <t>61.20.2</t>
  </si>
  <si>
    <t>Подраздел IA 61.20.2</t>
  </si>
  <si>
    <t>Деятельность воздушного и космического транспорта</t>
  </si>
  <si>
    <t>РАЗДЕЛ H 51</t>
  </si>
  <si>
    <t>62</t>
  </si>
  <si>
    <t>Подраздел IA 62</t>
  </si>
  <si>
    <t>Деятельность пассажирского воздушного транспорта</t>
  </si>
  <si>
    <t>РАЗДЕЛ H 51.1</t>
  </si>
  <si>
    <t>Деятельность грузового воздушного транспорта и космического транспорта</t>
  </si>
  <si>
    <t>РАЗДЕЛ H 51.2</t>
  </si>
  <si>
    <t>62.2</t>
  </si>
  <si>
    <t>Подраздел IA 62.2</t>
  </si>
  <si>
    <t>Деятельность воздушного транспорта, не подчиняющегося расписанию</t>
  </si>
  <si>
    <t>Складское хозяйство и вспомогательная транспортная деятельность</t>
  </si>
  <si>
    <t>РАЗДЕЛ H 52</t>
  </si>
  <si>
    <t>63</t>
  </si>
  <si>
    <t>Подраздел IA 63</t>
  </si>
  <si>
    <t>Вспомогательная и дополнительная транспортная деятельность</t>
  </si>
  <si>
    <t>Деятельность по складированию и хранению</t>
  </si>
  <si>
    <t>РАЗДЕЛ H 52.1</t>
  </si>
  <si>
    <t>63.12</t>
  </si>
  <si>
    <t>Подраздел IA 63.12</t>
  </si>
  <si>
    <t>Хранение и складирование</t>
  </si>
  <si>
    <t>Деятельность транспортная вспомогательная</t>
  </si>
  <si>
    <t>РАЗДЕЛ H 52.2</t>
  </si>
  <si>
    <t>63.2</t>
  </si>
  <si>
    <t>Подраздел IA 63.2</t>
  </si>
  <si>
    <t>Прочая вспомогательная транспортная деятельность</t>
  </si>
  <si>
    <t>Деятельность почтовой связи и курьерская деятельность</t>
  </si>
  <si>
    <t>53</t>
  </si>
  <si>
    <t>РАЗДЕЛ H 53</t>
  </si>
  <si>
    <t>64</t>
  </si>
  <si>
    <t>Подраздел IA 64</t>
  </si>
  <si>
    <t>Связь</t>
  </si>
  <si>
    <t>Деятельность почтовой связи общего пользования</t>
  </si>
  <si>
    <t>53.1</t>
  </si>
  <si>
    <t>РАЗДЕЛ H 53.1</t>
  </si>
  <si>
    <t>64.1</t>
  </si>
  <si>
    <t>Подраздел IA 64.1</t>
  </si>
  <si>
    <t>Почтовая и курьерская деятельность</t>
  </si>
  <si>
    <t>Деятельность почтовой связи прочая и курьерская деятельность</t>
  </si>
  <si>
    <t>53.2</t>
  </si>
  <si>
    <t>РАЗДЕЛ H 53.2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</si>
  <si>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</si>
  <si>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</si>
  <si>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</si>
  <si>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</si>
  <si>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РАЗДЕЛ I 55</t>
  </si>
  <si>
    <t>Деятельность гостиниц и прочих мест для временного проживания</t>
  </si>
  <si>
    <t>55.1</t>
  </si>
  <si>
    <t>РАЗДЕЛ I 55.1</t>
  </si>
  <si>
    <t>Подраздел HA</t>
  </si>
  <si>
    <t>Подраздел HA 55.1</t>
  </si>
  <si>
    <t>Деятельность гостиниц</t>
  </si>
  <si>
    <t>Деятельность по предоставлению мест для краткосрочного проживания</t>
  </si>
  <si>
    <t>55.2</t>
  </si>
  <si>
    <t>РАЗДЕЛ I 55.2</t>
  </si>
  <si>
    <t>Подраздел HA 55.2</t>
  </si>
  <si>
    <t>Деятельность прочих мест для временного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</si>
  <si>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</si>
  <si>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</si>
  <si>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РАЗДЕЛ I 55.3</t>
  </si>
  <si>
    <t>55.22</t>
  </si>
  <si>
    <t>Подраздел HA 55.22</t>
  </si>
  <si>
    <t>Деятельность кемпингов</t>
  </si>
  <si>
    <t>Деятельность по предоставлению прочих мест для временного проживания</t>
  </si>
  <si>
    <t>55.9</t>
  </si>
  <si>
    <t>РАЗДЕЛ I 55.9</t>
  </si>
  <si>
    <t>Деятельность по предоставлению продуктов питания и напитков</t>
  </si>
  <si>
    <t>56</t>
  </si>
  <si>
    <t>РАЗДЕЛ I 56</t>
  </si>
  <si>
    <t>Деятельность ресторанов и услуги по доставке продуктов питания</t>
  </si>
  <si>
    <t>56.1</t>
  </si>
  <si>
    <t>РАЗДЕЛ I 56.1</t>
  </si>
  <si>
    <t>Подраздел HA 55.3</t>
  </si>
  <si>
    <t>Деятельность ресторанов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</si>
  <si>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</si>
  <si>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</si>
  <si>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РАЗДЕЛ I 56.2</t>
  </si>
  <si>
    <t>55.5</t>
  </si>
  <si>
    <t>Подраздел HA 55.5</t>
  </si>
  <si>
    <t>Деятельность столовых при предприятиях и учреждениях и поставка продукции общественного питания</t>
  </si>
  <si>
    <t>Подача напитков</t>
  </si>
  <si>
    <t>56.3</t>
  </si>
  <si>
    <t>РАЗДЕЛ I 56.3</t>
  </si>
  <si>
    <t>55.4</t>
  </si>
  <si>
    <t>Подраздел HA 55.4</t>
  </si>
  <si>
    <t>Деятельность баров</t>
  </si>
  <si>
    <t>ДЕЯТЕЛЬНОСТЬ В ОБЛАСТИ ИНФОРМАЦИИ И СВЯЗИ</t>
  </si>
  <si>
    <t>J</t>
  </si>
  <si>
    <t>Деятельность издательская</t>
  </si>
  <si>
    <t>58</t>
  </si>
  <si>
    <t>РАЗДЕЛ J 58</t>
  </si>
  <si>
    <t>РАЗДЕЛ J</t>
  </si>
  <si>
    <t>Подраздел DE 22.1</t>
  </si>
  <si>
    <t>Издательская деятельность</t>
  </si>
  <si>
    <t>Издание книг, периодических публикаций и другие виды издательской деятельности</t>
  </si>
  <si>
    <t>58.1</t>
  </si>
  <si>
    <t>РАЗДЕЛ J 58.1</t>
  </si>
  <si>
    <t>Издание программного обеспечения</t>
  </si>
  <si>
    <t>58.2</t>
  </si>
  <si>
    <t>РАЗДЕЛ J 58.2</t>
  </si>
  <si>
    <t>Производство кинофильмов, видеофильмов и телевизионных программ, издание звукозаписей и нот</t>
  </si>
  <si>
    <t>59</t>
  </si>
  <si>
    <t>РАЗДЕЛ J 59</t>
  </si>
  <si>
    <t>Производство кинофильмов, видеофильмов и телевизионных программ</t>
  </si>
  <si>
    <t>59.1</t>
  </si>
  <si>
    <t>РАЗДЕЛ J 59.1</t>
  </si>
  <si>
    <t>92.1</t>
  </si>
  <si>
    <t>Подраздел ОА 92.1</t>
  </si>
  <si>
    <t>Деятельность, связанная с производством, прокатом и показом фильмов</t>
  </si>
  <si>
    <t>Деятельность в области звукозаписи и издания музыкальных произведений</t>
  </si>
  <si>
    <t>59.2</t>
  </si>
  <si>
    <t>РАЗДЕЛ J 59.2</t>
  </si>
  <si>
    <t xml:space="preserve">22.14 </t>
  </si>
  <si>
    <t xml:space="preserve">Подраздел DE 22.14 </t>
  </si>
  <si>
    <t>Издание звукозаписей</t>
  </si>
  <si>
    <t>Деятельность в области телевизионного и радиовещания</t>
  </si>
  <si>
    <t>РАЗДЕЛ J 60</t>
  </si>
  <si>
    <t>92.20</t>
  </si>
  <si>
    <t>Подраздел ОА 92.20</t>
  </si>
  <si>
    <t>Деятельность в области радиовещания и телевидения</t>
  </si>
  <si>
    <t>Деятельность в области радиовещания</t>
  </si>
  <si>
    <t>РАЗДЕЛ J 60.1</t>
  </si>
  <si>
    <t>Деятельность в области телевизионного вещания</t>
  </si>
  <si>
    <t>60.2</t>
  </si>
  <si>
    <t>РАЗДЕЛ J 60.2</t>
  </si>
  <si>
    <t>Деятельность в сфере телекоммуникаций</t>
  </si>
  <si>
    <t>РАЗДЕЛ J 61</t>
  </si>
  <si>
    <t>Деятельность в области связи на базе проводных технологий</t>
  </si>
  <si>
    <t>61.1</t>
  </si>
  <si>
    <t>РАЗДЕЛ J 61.1</t>
  </si>
  <si>
    <t>64.2</t>
  </si>
  <si>
    <t>Подраздел IA 64.2</t>
  </si>
  <si>
    <t>Деятельность в области электросвязи</t>
  </si>
  <si>
    <t>Деятельность в области связи на базе беспроводных технологий</t>
  </si>
  <si>
    <t>61.2</t>
  </si>
  <si>
    <t>РАЗДЕЛ J 61.2</t>
  </si>
  <si>
    <t>Деятельность в области спутниковой связи</t>
  </si>
  <si>
    <t>61.3</t>
  </si>
  <si>
    <t>РАЗДЕЛ J 61.3</t>
  </si>
  <si>
    <t>64.20.12</t>
  </si>
  <si>
    <t>Подраздел IA 64.20.12</t>
  </si>
  <si>
    <t>Деятельность в области подвижной связи</t>
  </si>
  <si>
    <t>Деятельность в области телекоммуникаций прочая</t>
  </si>
  <si>
    <t>61.9</t>
  </si>
  <si>
    <t>РАЗДЕЛ J 61.9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</si>
  <si>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</si>
  <si>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РАЗДЕЛ J 62</t>
  </si>
  <si>
    <t>РАЗДЕЛ K</t>
  </si>
  <si>
    <t>Подраздел KA</t>
  </si>
  <si>
    <t>72.2</t>
  </si>
  <si>
    <t>Подраздел KA 72.2</t>
  </si>
  <si>
    <t>Разработка программного обеспечения и консультирование в этой области</t>
  </si>
  <si>
    <t>62.0</t>
  </si>
  <si>
    <t>РАЗДЕЛ J 62.0</t>
  </si>
  <si>
    <t>Деятельность в области информационных технологий</t>
  </si>
  <si>
    <t>РАЗДЕЛ J 63</t>
  </si>
  <si>
    <t>72</t>
  </si>
  <si>
    <t>Подраздел KA 72</t>
  </si>
  <si>
    <t>Деятельность, связанная с использованием  вычислительной   техники 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</si>
  <si>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</si>
  <si>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</si>
  <si>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РАЗДЕЛ J 63.1</t>
  </si>
  <si>
    <t>72.3</t>
  </si>
  <si>
    <t>Подраздел KA 72.3</t>
  </si>
  <si>
    <t>Обработка данных</t>
  </si>
  <si>
    <t>Деятельность в области информационных услуг прочая</t>
  </si>
  <si>
    <t>63.9</t>
  </si>
  <si>
    <t>РАЗДЕЛ J 63.9</t>
  </si>
  <si>
    <t>92.4</t>
  </si>
  <si>
    <t>Подраздел ОА 92.4</t>
  </si>
  <si>
    <t>Деятельность информационных агентств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</si>
  <si>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</si>
  <si>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</si>
  <si>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</si>
  <si>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РАЗДЕЛ K 64</t>
  </si>
  <si>
    <t>Подраздел JA</t>
  </si>
  <si>
    <t>65</t>
  </si>
  <si>
    <t>Подраздел JA 65</t>
  </si>
  <si>
    <t>Финансовое посредничество</t>
  </si>
  <si>
    <t>Денежное посредничество</t>
  </si>
  <si>
    <t>РАЗДЕЛ K 64.1</t>
  </si>
  <si>
    <t>65.1</t>
  </si>
  <si>
    <t>Подраздел JA 65.1</t>
  </si>
  <si>
    <t>Деятельность холдинговых компаний</t>
  </si>
  <si>
    <t>РАЗДЕЛ K 64.2</t>
  </si>
  <si>
    <t>65.23.5</t>
  </si>
  <si>
    <t>Деятельность холдинг-компаний в области финансового посредничества</t>
  </si>
  <si>
    <t>Деятельность инвестиционных фондов и аналогичных финансовых организаций</t>
  </si>
  <si>
    <t>64.3</t>
  </si>
  <si>
    <t>РАЗДЕЛ K 64.3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</si>
  <si>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</si>
  <si>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</si>
  <si>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РАЗДЕЛ K 64.9</t>
  </si>
  <si>
    <t>65.2</t>
  </si>
  <si>
    <t>Подраздел JA 65.2</t>
  </si>
  <si>
    <t>Прочее финансовое посредничество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</si>
  <si>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</si>
  <si>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РАЗДЕЛ K 65</t>
  </si>
  <si>
    <t>66</t>
  </si>
  <si>
    <t>Подраздел JA 66</t>
  </si>
  <si>
    <t>Страхование</t>
  </si>
  <si>
    <t>РАЗДЕЛ K 65.1</t>
  </si>
  <si>
    <t>66.0</t>
  </si>
  <si>
    <t>Подраздел JA 66.0</t>
  </si>
  <si>
    <t>Перестрахование</t>
  </si>
  <si>
    <t>РАЗДЕЛ K 65.2</t>
  </si>
  <si>
    <t>Деятельность негосударственных пенсионных фондов</t>
  </si>
  <si>
    <t>65.3</t>
  </si>
  <si>
    <t>РАЗДЕЛ K 65.3</t>
  </si>
  <si>
    <t>66.02</t>
  </si>
  <si>
    <t>Подраздел JA 66.02</t>
  </si>
  <si>
    <t>Добровольное пенсионное страхование</t>
  </si>
  <si>
    <t>Деятельность вспомогательная в сфере финансовых услуг и страхования</t>
  </si>
  <si>
    <t>РАЗДЕЛ K 66</t>
  </si>
  <si>
    <t>67</t>
  </si>
  <si>
    <t>Подраздел JA 67</t>
  </si>
  <si>
    <t>Вспомогательная деятельность в сфере финансового посредничества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</si>
  <si>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</si>
  <si>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</si>
  <si>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РАЗДЕЛ K 66.1</t>
  </si>
  <si>
    <t>67.1</t>
  </si>
  <si>
    <t>Подраздел JA 67.1</t>
  </si>
  <si>
    <t>Вспомогательная деятельность в сфере финансового посредничества</t>
  </si>
  <si>
    <t>Деятельность вспомогательная в сфере страхования и пенсионного обеспечения</t>
  </si>
  <si>
    <t>66.2</t>
  </si>
  <si>
    <t>РАЗДЕЛ K 66.2</t>
  </si>
  <si>
    <t>67.2</t>
  </si>
  <si>
    <t>Подраздел JA 67.2</t>
  </si>
  <si>
    <t>Вспомогательная деятельность в сфере страхования и негосударственного пенсионного обеспечения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</si>
  <si>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</si>
  <si>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</si>
  <si>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</si>
  <si>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</si>
  <si>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РАЗДЕЛ L 68</t>
  </si>
  <si>
    <t>РАЗДЕЛ L</t>
  </si>
  <si>
    <t>70</t>
  </si>
  <si>
    <t>Подраздел KA 70</t>
  </si>
  <si>
    <t>Покупка и продажа собственного недвижимого имущества</t>
  </si>
  <si>
    <t>68.1</t>
  </si>
  <si>
    <t>РАЗДЕЛ L 68.1</t>
  </si>
  <si>
    <t>70.1</t>
  </si>
  <si>
    <t>Подраздел KA 70.1</t>
  </si>
  <si>
    <t>Подготовка к продаже, 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</si>
  <si>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</si>
  <si>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68.2</t>
  </si>
  <si>
    <t>РАЗДЕЛ L 68.2</t>
  </si>
  <si>
    <t>70.2</t>
  </si>
  <si>
    <t>Подраздел KA 70.2</t>
  </si>
  <si>
    <t>Сдача внаем собственного недвижимого имущества</t>
  </si>
  <si>
    <t>Операции с недвижимым имуществом за вознаграждение или на договорной основе</t>
  </si>
  <si>
    <t>68.3</t>
  </si>
  <si>
    <t>РАЗДЕЛ L 68.3</t>
  </si>
  <si>
    <t>70.3</t>
  </si>
  <si>
    <t>Подраздел KA 70.3</t>
  </si>
  <si>
    <t>Предоставление посреднических услуг, связанных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</si>
  <si>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</si>
  <si>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</si>
  <si>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</si>
  <si>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</si>
  <si>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РАЗДЕЛ M 69</t>
  </si>
  <si>
    <t>РАЗДЕЛ M</t>
  </si>
  <si>
    <t>Деятельность в области права</t>
  </si>
  <si>
    <t>69.1</t>
  </si>
  <si>
    <t>РАЗДЕЛ M 69.1</t>
  </si>
  <si>
    <t>74.1</t>
  </si>
  <si>
    <t>Подраздел KA 74.1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</si>
  <si>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</si>
  <si>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</si>
  <si>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</si>
  <si>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РАЗДЕЛ M 69.2</t>
  </si>
  <si>
    <t>74.12</t>
  </si>
  <si>
    <t>Подраздел KA 74.12</t>
  </si>
  <si>
    <t>Деятельность в области бухгалтерского учета и аудита</t>
  </si>
  <si>
    <t>Деятельность головных офисов; консультирование по вопросам управления</t>
  </si>
  <si>
    <t>РАЗДЕЛ M 70</t>
  </si>
  <si>
    <t>74.14</t>
  </si>
  <si>
    <t>Подраздел KA 74.14</t>
  </si>
  <si>
    <t>Консультирование по вопросам коммерческой деятельности и управления</t>
  </si>
  <si>
    <t>Деятельность головных офисов</t>
  </si>
  <si>
    <t>РАЗДЕЛ M 70.1</t>
  </si>
  <si>
    <t>Консультирование по вопросам управления</t>
  </si>
  <si>
    <t>РАЗДЕЛ M 70.2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</si>
  <si>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</si>
  <si>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</si>
  <si>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РАЗДЕЛ M 71</t>
  </si>
  <si>
    <t>74.2</t>
  </si>
  <si>
    <t>Подраздел KA 74.2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</si>
  <si>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</si>
  <si>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</si>
  <si>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</si>
  <si>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РАЗДЕЛ M 71.1</t>
  </si>
  <si>
    <t>Технические испытания, исследования, анализ и сертификация</t>
  </si>
  <si>
    <t>71.2</t>
  </si>
  <si>
    <t>РАЗДЕЛ M 71.2</t>
  </si>
  <si>
    <t>74.3</t>
  </si>
  <si>
    <t>Подраздел KA 74.3</t>
  </si>
  <si>
    <t>Технические испытания, исследования и сертификация</t>
  </si>
  <si>
    <t>Научные исследования и разработки</t>
  </si>
  <si>
    <t>РАЗДЕЛ M 72</t>
  </si>
  <si>
    <t>73</t>
  </si>
  <si>
    <t>Подраздел KA 73</t>
  </si>
  <si>
    <t>Научные исследования и разработки в области естественных и технических наук</t>
  </si>
  <si>
    <t>72.1</t>
  </si>
  <si>
    <t>РАЗДЕЛ M 72.1</t>
  </si>
  <si>
    <t>73.1</t>
  </si>
  <si>
    <t>Подраздел KA 73.1</t>
  </si>
  <si>
    <t>Научные исследования и разработки в области общественных и гуманитарных наук</t>
  </si>
  <si>
    <t>РАЗДЕЛ M 72.2</t>
  </si>
  <si>
    <t>73.2</t>
  </si>
  <si>
    <t>Подраздел KA 73.2</t>
  </si>
  <si>
    <t>Деятельность рекламная и исследование конъюнктуры рынка</t>
  </si>
  <si>
    <t>РАЗДЕЛ M 73</t>
  </si>
  <si>
    <t>Деятельность рекламная</t>
  </si>
  <si>
    <t>РАЗДЕЛ M 73.1</t>
  </si>
  <si>
    <t>74.4</t>
  </si>
  <si>
    <t>Подраздел KA 74.4</t>
  </si>
  <si>
    <t>Рекламная деятельность</t>
  </si>
  <si>
    <t>Исследование конъюнктуры рынка и изучение общественного мнения</t>
  </si>
  <si>
    <t>РАЗДЕЛ M 73.2</t>
  </si>
  <si>
    <t>74.13</t>
  </si>
  <si>
    <t>Подраздел KA 74.13</t>
  </si>
  <si>
    <t>Маркетинговые исследования и выявление общественного мнения</t>
  </si>
  <si>
    <t>Деятельность профессиональная научная и техническая прочая</t>
  </si>
  <si>
    <t>74</t>
  </si>
  <si>
    <t>РАЗДЕЛ M 74</t>
  </si>
  <si>
    <t>Деятельность специализированная в области дизайна</t>
  </si>
  <si>
    <t>РАЗДЕЛ M 74.1</t>
  </si>
  <si>
    <t>74.87.4</t>
  </si>
  <si>
    <t>Деятельность в области дизайна</t>
  </si>
  <si>
    <t>Деятельность в области фотографии</t>
  </si>
  <si>
    <t>РАЗДЕЛ M 74.2</t>
  </si>
  <si>
    <t>74.81</t>
  </si>
  <si>
    <t>Подраздел KA 74.81</t>
  </si>
  <si>
    <t>Деятельность по письменному и устному переводу</t>
  </si>
  <si>
    <t>РАЗДЕЛ M 74.3</t>
  </si>
  <si>
    <t>74.85</t>
  </si>
  <si>
    <t>Подраздел KA 74.85</t>
  </si>
  <si>
    <t>Предоставление секретарских, редакторских услуг и услуг по переводу</t>
  </si>
  <si>
    <t>Деятельность профессиональная, научная и техническая прочая, не включенная в другие группировки</t>
  </si>
  <si>
    <t>74.9</t>
  </si>
  <si>
    <t>РАЗДЕЛ M 74.9</t>
  </si>
  <si>
    <t>74.87</t>
  </si>
  <si>
    <t>Подраздел KA 74.87</t>
  </si>
  <si>
    <t>Предоставление прочих деловых услуг, не включенных в другие группировки</t>
  </si>
  <si>
    <t>Деятельность ветеринарная</t>
  </si>
  <si>
    <t>75</t>
  </si>
  <si>
    <t>РАЗДЕЛ M 75</t>
  </si>
  <si>
    <t>РАЗДЕЛ N</t>
  </si>
  <si>
    <t>Подраздел NA</t>
  </si>
  <si>
    <t>85.2</t>
  </si>
  <si>
    <t>Подраздел NA 85.2</t>
  </si>
  <si>
    <t>Ветеринарная деятельность</t>
  </si>
  <si>
    <t>75.0</t>
  </si>
  <si>
    <t>РАЗДЕЛ M 75.0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</si>
  <si>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</si>
  <si>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</si>
  <si>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</si>
  <si>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</si>
  <si>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РАЗДЕЛ N 77</t>
  </si>
  <si>
    <t>Подраздел KA 71</t>
  </si>
  <si>
    <t>Аренда машин и оборудования без оператора; прокат бытовых изделий и предметов личного пользования</t>
  </si>
  <si>
    <t>Аренда и лизинг автотранспортных средств</t>
  </si>
  <si>
    <t>77.1</t>
  </si>
  <si>
    <t>РАЗДЕЛ N 77.1</t>
  </si>
  <si>
    <t>71.10</t>
  </si>
  <si>
    <t>Подраздел KA 71.10</t>
  </si>
  <si>
    <t>Аренда легковых автомобилей</t>
  </si>
  <si>
    <t>Прокат и аренда предметов личного пользования и хозяйственно-бытового назначения</t>
  </si>
  <si>
    <t>77.2</t>
  </si>
  <si>
    <t>РАЗДЕЛ N 77.2</t>
  </si>
  <si>
    <t>71.4</t>
  </si>
  <si>
    <t>Подраздел KA 71.4</t>
  </si>
  <si>
    <t>Прокат бытовых изделий и предметов личного пользования</t>
  </si>
  <si>
    <t>Аренда и лизинг прочих машин и оборудования и материальных средств</t>
  </si>
  <si>
    <t>77.3</t>
  </si>
  <si>
    <t>РАЗДЕЛ N 77.3</t>
  </si>
  <si>
    <t>Подраздел KA 71.2</t>
  </si>
  <si>
    <t>Аренда прочих транспортных средств и оборудования</t>
  </si>
  <si>
    <t>Деятельность по трудоустройству и подбору персонала</t>
  </si>
  <si>
    <t>78</t>
  </si>
  <si>
    <t>РАЗДЕЛ N 78</t>
  </si>
  <si>
    <t>74.5</t>
  </si>
  <si>
    <t>Подраздел KA 74.5</t>
  </si>
  <si>
    <t>Трудоустройство и подбор персонала</t>
  </si>
  <si>
    <t>Деятельность агентств по подбору персонала</t>
  </si>
  <si>
    <t>78.1</t>
  </si>
  <si>
    <t>РАЗДЕЛ N 78.1</t>
  </si>
  <si>
    <t>Деятельность агентств по временному трудоустройству</t>
  </si>
  <si>
    <t>78.2</t>
  </si>
  <si>
    <t>РАЗДЕЛ N 78.2</t>
  </si>
  <si>
    <t>74.50.1</t>
  </si>
  <si>
    <t>Подраздел KA 74.50.1</t>
  </si>
  <si>
    <t>Предоставление услуг по трудоустройству</t>
  </si>
  <si>
    <t>Деятельность по подбору персонала прочая</t>
  </si>
  <si>
    <t>78.3</t>
  </si>
  <si>
    <t>РАЗДЕЛ N 78.3</t>
  </si>
  <si>
    <t>74.50.2</t>
  </si>
  <si>
    <t>Подраздел KA 74.50.2</t>
  </si>
  <si>
    <t>Предоставление услуг по подбору персонала</t>
  </si>
  <si>
    <t>Деятельность туристических агентств и прочих организаций, предоставляющих услуги в сфере туризма</t>
  </si>
  <si>
    <t>79</t>
  </si>
  <si>
    <t>РАЗДЕЛ N 79</t>
  </si>
  <si>
    <t>63.3</t>
  </si>
  <si>
    <t>Подраздел IA 63.3</t>
  </si>
  <si>
    <t>Деятельность туристических агентств</t>
  </si>
  <si>
    <t>Деятельность туристических агентств и туроператоров</t>
  </si>
  <si>
    <t>79.1</t>
  </si>
  <si>
    <t>РАЗДЕЛ N 79.1</t>
  </si>
  <si>
    <t>Услуги по бронированию прочие и сопутствующая деятельность</t>
  </si>
  <si>
    <t>79.9</t>
  </si>
  <si>
    <t>РАЗДЕЛ N 79.9</t>
  </si>
  <si>
    <t>63.30</t>
  </si>
  <si>
    <t>Подраздел IA 63.30</t>
  </si>
  <si>
    <t>Деятельность по обеспечению безопасности и проведению расследований</t>
  </si>
  <si>
    <t>80</t>
  </si>
  <si>
    <t>РАЗДЕЛ N 80</t>
  </si>
  <si>
    <t>74.6</t>
  </si>
  <si>
    <t>Подраздел KA 74.6</t>
  </si>
  <si>
    <t>Проведение расследований и обеспечение безопасности</t>
  </si>
  <si>
    <t>Деятельность частных охранных служб</t>
  </si>
  <si>
    <t>80.1</t>
  </si>
  <si>
    <t>РАЗДЕЛ N 80.1</t>
  </si>
  <si>
    <t>Деятельность систем обеспечения безопасности</t>
  </si>
  <si>
    <t>80.2</t>
  </si>
  <si>
    <t>РАЗДЕЛ N 80.2</t>
  </si>
  <si>
    <t>74.60</t>
  </si>
  <si>
    <t>Подраздел KA 74.60</t>
  </si>
  <si>
    <t>Деятельность по расследованию</t>
  </si>
  <si>
    <t>80.3</t>
  </si>
  <si>
    <t>РАЗДЕЛ N 80.3</t>
  </si>
  <si>
    <t>Деятельность по обслуживанию зданий и территорий</t>
  </si>
  <si>
    <t>81</t>
  </si>
  <si>
    <t>РАЗДЕЛ N 81</t>
  </si>
  <si>
    <t>Деятельность по комплексному обслуживанию помещений</t>
  </si>
  <si>
    <t>81.1</t>
  </si>
  <si>
    <t>РАЗДЕЛ N 81.1</t>
  </si>
  <si>
    <t>Деятельность по чистке и уборке</t>
  </si>
  <si>
    <t>81.2</t>
  </si>
  <si>
    <t>РАЗДЕЛ N 81.2</t>
  </si>
  <si>
    <t>74.70.1</t>
  </si>
  <si>
    <t>Подраздел KA 74.70.1</t>
  </si>
  <si>
    <t>Чистка и уборка производственных и жилых помещений и оборудования</t>
  </si>
  <si>
    <t>Предоставление услуг по благоустройству ландшафта</t>
  </si>
  <si>
    <t>81.3</t>
  </si>
  <si>
    <t>РАЗДЕЛ N 81.3</t>
  </si>
  <si>
    <t>01.41.2</t>
  </si>
  <si>
    <t xml:space="preserve">   Предоставление   услуг   по   закладке,   обработке    и   содержанию садов, парков  и  других  зеленых  насаждений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</si>
  <si>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</si>
  <si>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</si>
  <si>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РАЗДЕЛ N 82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</si>
  <si>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</si>
  <si>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</si>
  <si>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РАЗДЕЛ N 82.1</t>
  </si>
  <si>
    <t>Деятельность центров обработки телефонных вызовов</t>
  </si>
  <si>
    <t>82.2</t>
  </si>
  <si>
    <t>РАЗДЕЛ N 82.2</t>
  </si>
  <si>
    <t>74.86</t>
  </si>
  <si>
    <t>Подраздел KA 74.86</t>
  </si>
  <si>
    <t>Деятельность центров телефонного обслуживания</t>
  </si>
  <si>
    <t>Деятельность по организации конференций и выставок</t>
  </si>
  <si>
    <t>82.3</t>
  </si>
  <si>
    <t>РАЗДЕЛ N 82.3</t>
  </si>
  <si>
    <t>74.87.5</t>
  </si>
  <si>
    <t>Предоставление услуг по оформлению помещений, деятельность по организации ярмарок, выставок и конгрессов</t>
  </si>
  <si>
    <t>Деятельность по предоставлению вспомогательных услуг для бизнеса, не включенная в другие группировки</t>
  </si>
  <si>
    <t>82.9</t>
  </si>
  <si>
    <t>РАЗДЕЛ N 82.9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</si>
  <si>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</si>
  <si>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</si>
  <si>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</si>
  <si>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</si>
  <si>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РАЗДЕЛ O 84</t>
  </si>
  <si>
    <t>РАЗДЕЛ O</t>
  </si>
  <si>
    <t>Подраздел LA</t>
  </si>
  <si>
    <t>Подраздел LA 75</t>
  </si>
  <si>
    <t>Государственное управление и обеспечение военной безопасности; социальное страхование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</si>
  <si>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</si>
  <si>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</si>
  <si>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РАЗДЕЛ O 84.1</t>
  </si>
  <si>
    <t>75.1</t>
  </si>
  <si>
    <t>Подраздел LA 75.1</t>
  </si>
  <si>
    <t>Государственное управление общего и социально-экономического характера</t>
  </si>
  <si>
    <t>Предоставление государственных услуг обществу</t>
  </si>
  <si>
    <t>84.2</t>
  </si>
  <si>
    <t>РАЗДЕЛ O 84.2</t>
  </si>
  <si>
    <t>75.2</t>
  </si>
  <si>
    <t>Подраздел LA 75.2</t>
  </si>
  <si>
    <t>Предоставление государством услуг обществу в целом</t>
  </si>
  <si>
    <t>Деятельность в области обязательного социального обеспечения</t>
  </si>
  <si>
    <t>84.3</t>
  </si>
  <si>
    <t>РАЗДЕЛ O 84.3</t>
  </si>
  <si>
    <t>75.3</t>
  </si>
  <si>
    <t>Подраздел LA 75.3</t>
  </si>
  <si>
    <t>Деятельность в области обязательного социального страхования</t>
  </si>
  <si>
    <t>ОБРАЗОВАНИЕ</t>
  </si>
  <si>
    <t>P</t>
  </si>
  <si>
    <t>Образование</t>
  </si>
  <si>
    <t>85</t>
  </si>
  <si>
    <t>РАЗДЕЛ P 85</t>
  </si>
  <si>
    <t>РАЗДЕЛ P</t>
  </si>
  <si>
    <t>Подраздел MA</t>
  </si>
  <si>
    <t>Подраздел MA 80</t>
  </si>
  <si>
    <t>Образование общее</t>
  </si>
  <si>
    <t>85.1</t>
  </si>
  <si>
    <t>РАЗДЕЛ P 85.1</t>
  </si>
  <si>
    <t>Образование профессиональное</t>
  </si>
  <si>
    <t>РАЗДЕЛ P 85.2</t>
  </si>
  <si>
    <t>Обучение профессиональное</t>
  </si>
  <si>
    <t>85.3</t>
  </si>
  <si>
    <t>РАЗДЕЛ P 85.3</t>
  </si>
  <si>
    <t>Образование дополнительное</t>
  </si>
  <si>
    <t>85.4</t>
  </si>
  <si>
    <t>РАЗДЕЛ P 85.4</t>
  </si>
  <si>
    <t>80.42</t>
  </si>
  <si>
    <t>Подраздел MA 80.42</t>
  </si>
  <si>
    <t xml:space="preserve"> Образование для взрослых и прочие виды  образования,  не  включенные в другие группировки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</si>
  <si>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</si>
  <si>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</si>
  <si>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</si>
  <si>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</si>
  <si>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Раздел Q 86</t>
  </si>
  <si>
    <t>Раздел Q</t>
  </si>
  <si>
    <t>Подраздел NA 85</t>
  </si>
  <si>
    <t>Здравоохранение и предоставление социальных услуг</t>
  </si>
  <si>
    <t>Деятельность больничных организаций</t>
  </si>
  <si>
    <t>86.1</t>
  </si>
  <si>
    <t>Раздел Q 86.1</t>
  </si>
  <si>
    <t>85.11</t>
  </si>
  <si>
    <t>Подраздел NA 85.11</t>
  </si>
  <si>
    <t>Деятельность лечебных учреждений</t>
  </si>
  <si>
    <t>Медицинская и стоматологическая практика</t>
  </si>
  <si>
    <t>86.2</t>
  </si>
  <si>
    <t>Раздел Q 86.2</t>
  </si>
  <si>
    <t>Деятельность в области медицины прочая</t>
  </si>
  <si>
    <t>86.9</t>
  </si>
  <si>
    <t>Раздел Q 86.9</t>
  </si>
  <si>
    <t>85.14</t>
  </si>
  <si>
    <t>Подраздел NA 85.14</t>
  </si>
  <si>
    <t>Прочая деятельность по охране здоровья</t>
  </si>
  <si>
    <t>Деятельность по уходу с обеспечением проживания</t>
  </si>
  <si>
    <t>87</t>
  </si>
  <si>
    <t>Раздел Q 87</t>
  </si>
  <si>
    <t>85.31</t>
  </si>
  <si>
    <t>Подраздел NA 85.31</t>
  </si>
  <si>
    <t>Предоставление социальных услуг  с  обеспечением проживания</t>
  </si>
  <si>
    <t>Деятельность по медицинскому уходу с обеспечением проживания</t>
  </si>
  <si>
    <t>87.1</t>
  </si>
  <si>
    <t>Раздел 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</si>
  <si>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</si>
  <si>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</si>
  <si>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Раздел Q 87.2</t>
  </si>
  <si>
    <t>Деятельность по уходу за престарелыми и инвалидами с обеспечением проживания</t>
  </si>
  <si>
    <t>87.3</t>
  </si>
  <si>
    <t>Раздел Q 87.3</t>
  </si>
  <si>
    <t>Деятельность по уходу с обеспечением проживания прочая</t>
  </si>
  <si>
    <t>87.9</t>
  </si>
  <si>
    <t>Раздел Q 87.9</t>
  </si>
  <si>
    <t>Предоставление социальных услуг без обеспечения проживания</t>
  </si>
  <si>
    <t>88</t>
  </si>
  <si>
    <t>Раздел Q 88</t>
  </si>
  <si>
    <t>85.32</t>
  </si>
  <si>
    <t>Подраздел NA 85.32</t>
  </si>
  <si>
    <t>Предоставление социальных услуг без обеспечения проживания престарелым и инвалидам</t>
  </si>
  <si>
    <t>88.1</t>
  </si>
  <si>
    <t>Раздел Q 88.1</t>
  </si>
  <si>
    <t>Предоставление прочих социальных услуг без обеспечения проживания</t>
  </si>
  <si>
    <t>88.9</t>
  </si>
  <si>
    <t>Раздел Q 88.9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</si>
  <si>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</si>
  <si>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</si>
  <si>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</si>
  <si>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РАЗДЕЛ R 90</t>
  </si>
  <si>
    <t>РАЗДЕЛ R</t>
  </si>
  <si>
    <t>92.3</t>
  </si>
  <si>
    <t>Подраздел ОА 92.3</t>
  </si>
  <si>
    <t>Прочая зрелищно - развлекательная деятельность</t>
  </si>
  <si>
    <t>РАЗДЕЛ R 90.0</t>
  </si>
  <si>
    <t>Деятельность библиотек, архивов, музеев и прочих объектов культуры</t>
  </si>
  <si>
    <t>91</t>
  </si>
  <si>
    <t>РАЗДЕЛ R 91</t>
  </si>
  <si>
    <t>92.51</t>
  </si>
  <si>
    <t>Подраздел ОА 92.51</t>
  </si>
  <si>
    <t>Деятельность библиотек, архивов, учреждений клубного типа</t>
  </si>
  <si>
    <t>91.0</t>
  </si>
  <si>
    <t>РАЗДЕЛ R 91.0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</si>
  <si>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</si>
  <si>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</si>
  <si>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РАЗДЕЛ R 92</t>
  </si>
  <si>
    <t>92.71</t>
  </si>
  <si>
    <t>Подраздел ОА 92.71</t>
  </si>
  <si>
    <t>Деятельность по организации азартных игр</t>
  </si>
  <si>
    <t>Деятельность по организации и проведению азартных игр и заключения пари</t>
  </si>
  <si>
    <t>РАЗДЕЛ R 92.1</t>
  </si>
  <si>
    <t>Деятельность по организации и проведению лотерей</t>
  </si>
  <si>
    <t>92.2</t>
  </si>
  <si>
    <t>РАЗДЕЛ R 92.2</t>
  </si>
  <si>
    <t>Деятельность в области спорта, отдыха и развлечений</t>
  </si>
  <si>
    <t>93</t>
  </si>
  <si>
    <t>РАЗДЕЛ R 93</t>
  </si>
  <si>
    <t>Подраздел ОА 92</t>
  </si>
  <si>
    <t>Деятельность по организации отдыха и развлечений, культуры и спорта</t>
  </si>
  <si>
    <t>Деятельность в области спорта</t>
  </si>
  <si>
    <t>93.1</t>
  </si>
  <si>
    <t>РАЗДЕЛ R 93.1</t>
  </si>
  <si>
    <t>92.6</t>
  </si>
  <si>
    <t>Подраздел ОА 92.6</t>
  </si>
  <si>
    <t>Деятельность в области отдыха и развлечений</t>
  </si>
  <si>
    <t>93.2</t>
  </si>
  <si>
    <t>РАЗДЕЛ R 93.2</t>
  </si>
  <si>
    <t>Прочая зрелищно-развлекательная деятельность</t>
  </si>
  <si>
    <t>ПРЕДОСТАВЛЕНИЕ ПРОЧИХ ВИДОВ УСЛУГ</t>
  </si>
  <si>
    <t>S</t>
  </si>
  <si>
    <t>Деятельность общественных организаций</t>
  </si>
  <si>
    <t>94</t>
  </si>
  <si>
    <t>РАЗДЕЛ S 94</t>
  </si>
  <si>
    <t>РАЗДЕЛ S</t>
  </si>
  <si>
    <t>Подраздел ОА 91</t>
  </si>
  <si>
    <t>Деятельность общественных объединений</t>
  </si>
  <si>
    <t>Деятельность коммерческих, предпринимательских и профессиональных организаций</t>
  </si>
  <si>
    <t>94.1</t>
  </si>
  <si>
    <t>РАЗДЕЛ S 94.1</t>
  </si>
  <si>
    <t>91.1</t>
  </si>
  <si>
    <t>Подраздел ОА 91.1</t>
  </si>
  <si>
    <t>Деятельность профессиональных союзов</t>
  </si>
  <si>
    <t>94.2</t>
  </si>
  <si>
    <t>РАЗДЕЛ S 94.2</t>
  </si>
  <si>
    <t>91.2</t>
  </si>
  <si>
    <t>Подраздел ОА 91.2</t>
  </si>
  <si>
    <t>Деятельность прочих общественных организаций</t>
  </si>
  <si>
    <t>94.9</t>
  </si>
  <si>
    <t>РАЗДЕЛ S 94.9</t>
  </si>
  <si>
    <t>91.3</t>
  </si>
  <si>
    <t>Подраздел ОА 91.3</t>
  </si>
  <si>
    <t>Деятельность прочих общественных объединений</t>
  </si>
  <si>
    <t>Ремонт компьютеров, предметов личного потребления и хозяйственно-бытового назначения</t>
  </si>
  <si>
    <t>95</t>
  </si>
  <si>
    <t>РАЗДЕЛ S 95</t>
  </si>
  <si>
    <t>Ремонт компьютеров и коммуникационного оборудования</t>
  </si>
  <si>
    <t>95.1</t>
  </si>
  <si>
    <t>РАЗДЕЛ S 95.1</t>
  </si>
  <si>
    <t>72.5</t>
  </si>
  <si>
    <t>Подраздел KA 72.5</t>
  </si>
  <si>
    <t>Техническое обслуживание и ремонт офисных машин и вычислительной техники</t>
  </si>
  <si>
    <t>Ремонт предметов личного потребления и хозяйственно-бытового назначения</t>
  </si>
  <si>
    <t>95.2</t>
  </si>
  <si>
    <t>РАЗДЕЛ S 95.2</t>
  </si>
  <si>
    <t>52.7</t>
  </si>
  <si>
    <t>Подраздел GA 52.7</t>
  </si>
  <si>
    <t>Ремонт бытовых изделий и предметов личного пользования</t>
  </si>
  <si>
    <t>Деятельность по предоставлению прочих персональных услуг</t>
  </si>
  <si>
    <t>96</t>
  </si>
  <si>
    <t>РАЗДЕЛ S 96</t>
  </si>
  <si>
    <t>Подраздел ОА 93</t>
  </si>
  <si>
    <t>Предоставление персональных услуг</t>
  </si>
  <si>
    <t>96.0</t>
  </si>
  <si>
    <t>РАЗДЕЛ S 96.0</t>
  </si>
  <si>
    <t>93.0</t>
  </si>
  <si>
    <t>Подраздел ОА 93.0</t>
  </si>
  <si>
    <t>ОКВЭД 2007</t>
  </si>
  <si>
    <t>ОКВЭД2</t>
  </si>
  <si>
    <t>факт</t>
  </si>
  <si>
    <t>Численность безработных, зарегистрированных в государственных учреждениях службы занятости населения (в среднем за период)</t>
  </si>
  <si>
    <t>тыс. человек</t>
  </si>
  <si>
    <t>Средняя ошибка раздела</t>
  </si>
  <si>
    <t>Точность прогнозирования по разделу</t>
  </si>
  <si>
    <t>точность прогнозирования к факту 2017 года</t>
  </si>
  <si>
    <t>общее количество показателей</t>
  </si>
  <si>
    <t>количество показателей с отклонениями не превышающими 9 процентов</t>
  </si>
  <si>
    <t>отклонения от общего количества показателей, процент</t>
  </si>
  <si>
    <t xml:space="preserve">количество показателей превышающих отклонения 9 процентов </t>
  </si>
  <si>
    <t>1. Демографические показатели</t>
  </si>
  <si>
    <t>2. Валовой региональный продукт</t>
  </si>
  <si>
    <t>3.Промышленное производство</t>
  </si>
  <si>
    <t>4. Сельское хозяйство</t>
  </si>
  <si>
    <t>5. Транспорт и связь</t>
  </si>
  <si>
    <t>6. Рынок товаров и услуг</t>
  </si>
  <si>
    <t>7. Инвестиции и строительство</t>
  </si>
  <si>
    <t xml:space="preserve">8. Денежные доходы населения </t>
  </si>
  <si>
    <t>10. Развите социальной сферы</t>
  </si>
  <si>
    <t>11. Окружающая среда</t>
  </si>
  <si>
    <t>ИТОГО:</t>
  </si>
  <si>
    <t xml:space="preserve">по результатам  мониторинга реализации прогноза социально-экономического развития Ставропольского края на долгосрочный период сверх установленных  9,0 процента допущены отклонения фактических значений 20 макроэкономических показателей социально-экономического развития Ставропольского края от прогнозируемых  или 26,7 процентов от запланированных 75 показателей 
</t>
  </si>
  <si>
    <t>Обрабатывающие производства (BCDE)</t>
  </si>
  <si>
    <t>Общий коэффициент рождаемости</t>
  </si>
  <si>
    <t>число родившихся живыми
на 1000 человек населения</t>
  </si>
  <si>
    <t>Общий коэффициент смертности</t>
  </si>
  <si>
    <t>число умерших на 1000 человек населения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</si>
  <si>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</si>
  <si>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</si>
  <si>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больничными койками на 10 000 человек населения</t>
  </si>
  <si>
    <t xml:space="preserve"> коек </t>
  </si>
  <si>
    <t>Среднее отклонение фактических значений макроэкономических показателей социально-экономического развития Новоалександровского городского округа Ставропольского края от прогнозируемых</t>
  </si>
  <si>
    <t>Точность прогнозирования по всем разделам:</t>
  </si>
  <si>
    <t>тыс. руб.</t>
  </si>
  <si>
    <t>Городское население (среднегодовая)</t>
  </si>
  <si>
    <t>Сельское население (среднегодовая)</t>
  </si>
  <si>
    <t xml:space="preserve">2.Промышленное производство </t>
  </si>
  <si>
    <t>3. Сельское хозяйство</t>
  </si>
  <si>
    <t>4. Транспорт</t>
  </si>
  <si>
    <t>км</t>
  </si>
  <si>
    <t>на конец года,%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</si>
  <si>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</si>
  <si>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Удельный вес автомобильный с твердым покрытием в общей протяженности автомобильных дорог общего пользования</t>
  </si>
  <si>
    <t>в том числе построенных населением</t>
  </si>
  <si>
    <t>5. Строительство</t>
  </si>
  <si>
    <t>7. Инвестиции</t>
  </si>
  <si>
    <t>Инвестиции в основной капитал</t>
  </si>
  <si>
    <t>8. Труд и занятость</t>
  </si>
  <si>
    <t>9. Развитие социальной сферы</t>
  </si>
  <si>
    <t>Приложение</t>
  </si>
  <si>
    <t>Показатели прогноза социального экономического развития Новоалександровского городского округа Ставропольского края на период до 2035 года, утвержденные постановлением администрации Новоалександровского городского округа Ставропольского края от 29.11.2017г. №104 (внесены изменения 29.11.2018г. №1782)</t>
  </si>
  <si>
    <t>Численность обучающихся в образовательных учреждениях (без вечерних (сменных) образовательных учреждениях (на начало учебного года)</t>
  </si>
  <si>
    <t>тыс. чел.</t>
  </si>
  <si>
    <t>Среднегодовая численность занятых в экономике</t>
  </si>
  <si>
    <t>Доля граждан, систематически занимающихся физической культурой и спортом, в общей численности населения</t>
  </si>
  <si>
    <t xml:space="preserve">Среднемесячная номинальная начисленная заработная плата одного работника </t>
  </si>
  <si>
    <t>отклонение          (факт 2018г. К прогнозу 2018г.), %</t>
  </si>
  <si>
    <t>Среднее отклонение фактических значений макроэкономических показателей социально-экономического развития Новоалександровского городского округа Ставропольского края по результатам мониторинга оценки степени достижения запланированных значений целевых показателей на долгосрочный период, за 2019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</si>
</sst>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00"/>
    <numFmt numFmtId="181" formatCode="#,##0.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>
      <alignment horizontal="right" vertical="center" wrapText="1" shrinkToFit="1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 applyProtection="1">
      <alignment horizontal="justify" vertical="top" wrapText="1" shrinkToFit="1"/>
      <protection/>
    </xf>
    <xf numFmtId="2" fontId="1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 shrinkToFit="1"/>
    </xf>
    <xf numFmtId="172" fontId="1" fillId="0" borderId="11" xfId="0" applyNumberFormat="1" applyFont="1" applyFill="1" applyBorder="1" applyAlignment="1" applyProtection="1">
      <alignment vertical="center" wrapText="1" shrinkToFit="1"/>
      <protection/>
    </xf>
    <xf numFmtId="2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 applyProtection="1">
      <alignment horizontal="left" wrapText="1" shrinkToFi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right" wrapText="1"/>
      <protection hidden="1" locked="0"/>
    </xf>
    <xf numFmtId="17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Continuous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 shrinkToFit="1"/>
      <protection/>
    </xf>
    <xf numFmtId="0" fontId="1" fillId="0" borderId="14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1" fillId="0" borderId="12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1" xfId="0" applyFont="1" applyFill="1" applyBorder="1" applyAlignment="1" applyProtection="1">
      <alignment horizontal="center" wrapText="1" shrinkToFit="1"/>
      <protection/>
    </xf>
    <xf numFmtId="0" fontId="11" fillId="0" borderId="1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13" fillId="0" borderId="12" xfId="0" applyFont="1" applyFill="1" applyBorder="1" applyAlignment="1" applyProtection="1">
      <alignment horizontal="left" vertical="center" wrapText="1" shrinkToFit="1"/>
      <protection/>
    </xf>
    <xf numFmtId="0" fontId="13" fillId="0" borderId="14" xfId="0" applyFont="1" applyFill="1" applyBorder="1" applyAlignment="1" applyProtection="1">
      <alignment horizontal="left" vertical="center" wrapText="1" shrinkToFit="1"/>
      <protection/>
    </xf>
    <xf numFmtId="0" fontId="13" fillId="0" borderId="11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90" zoomScaleNormal="74" zoomScaleSheetLayoutView="90" zoomScalePageLayoutView="0" workbookViewId="0" topLeftCell="A55">
      <selection activeCell="B72" sqref="B72"/>
    </sheetView>
  </sheetViews>
  <sheetFormatPr defaultColWidth="8.875" defaultRowHeight="12.75"/>
  <cols>
    <col min="1" max="1" width="6.625" style="14" customWidth="1"/>
    <col min="2" max="2" width="63.375" style="14" customWidth="1"/>
    <col min="3" max="3" width="27.375" style="14" customWidth="1"/>
    <col min="4" max="4" width="13.625" style="14" customWidth="1"/>
    <col min="5" max="5" width="13.375" style="14" customWidth="1"/>
    <col min="6" max="6" width="15.625" style="14" customWidth="1"/>
    <col min="7" max="7" width="17.25390625" style="14" customWidth="1"/>
    <col min="8" max="8" width="13.125" style="14" customWidth="1"/>
    <col min="9" max="16384" width="8.875" style="14" customWidth="1"/>
  </cols>
  <sheetData>
    <row r="1" spans="6:8" ht="18.75">
      <c r="F1" s="68" t="s">
        <v>1809</v>
      </c>
      <c r="G1" s="68"/>
      <c r="H1" s="68"/>
    </row>
    <row r="2" spans="2:8" ht="53.25" customHeight="1">
      <c r="B2" s="72" t="s">
        <v>1817</v>
      </c>
      <c r="C2" s="72"/>
      <c r="D2" s="72"/>
      <c r="E2" s="72"/>
      <c r="F2" s="72"/>
      <c r="G2" s="72"/>
      <c r="H2" s="72"/>
    </row>
    <row r="3" spans="2:8" ht="21.75" customHeight="1">
      <c r="B3" s="50"/>
      <c r="C3" s="50"/>
      <c r="D3" s="50"/>
      <c r="E3" s="50"/>
      <c r="F3" s="50"/>
      <c r="G3" s="50"/>
      <c r="H3" s="50"/>
    </row>
    <row r="4" spans="2:8" ht="46.5" customHeight="1">
      <c r="B4" s="66" t="s">
        <v>1810</v>
      </c>
      <c r="C4" s="64" t="s">
        <v>24</v>
      </c>
      <c r="D4" s="51" t="s">
        <v>1760</v>
      </c>
      <c r="E4" s="51" t="s">
        <v>25</v>
      </c>
      <c r="F4" s="53" t="s">
        <v>1760</v>
      </c>
      <c r="G4" s="61" t="s">
        <v>1816</v>
      </c>
      <c r="H4" s="61" t="s">
        <v>1765</v>
      </c>
    </row>
    <row r="5" spans="2:8" ht="46.5" customHeight="1">
      <c r="B5" s="67"/>
      <c r="C5" s="65"/>
      <c r="D5" s="52"/>
      <c r="E5" s="52"/>
      <c r="F5" s="52"/>
      <c r="G5" s="62"/>
      <c r="H5" s="62"/>
    </row>
    <row r="6" spans="2:8" ht="18.75">
      <c r="B6" s="1" t="s">
        <v>26</v>
      </c>
      <c r="C6" s="2"/>
      <c r="D6" s="3"/>
      <c r="E6" s="3"/>
      <c r="F6" s="15"/>
      <c r="G6" s="15"/>
      <c r="H6" s="15"/>
    </row>
    <row r="7" spans="1:8" ht="18.75">
      <c r="A7" s="14">
        <v>1</v>
      </c>
      <c r="B7" s="4" t="s">
        <v>27</v>
      </c>
      <c r="C7" s="10" t="s">
        <v>28</v>
      </c>
      <c r="D7" s="47">
        <v>65.1</v>
      </c>
      <c r="E7" s="47">
        <v>65.4</v>
      </c>
      <c r="F7" s="21">
        <v>64.5</v>
      </c>
      <c r="G7" s="21">
        <f>F7/E7*100</f>
        <v>98.62385321100916</v>
      </c>
      <c r="H7" s="21">
        <f>(F7-E7)/F7*100</f>
        <v>-1.3953488372093112</v>
      </c>
    </row>
    <row r="8" spans="1:8" ht="18.75">
      <c r="A8" s="14">
        <v>2</v>
      </c>
      <c r="B8" s="4" t="s">
        <v>1794</v>
      </c>
      <c r="C8" s="10" t="s">
        <v>28</v>
      </c>
      <c r="D8" s="47">
        <v>27</v>
      </c>
      <c r="E8" s="47">
        <v>27</v>
      </c>
      <c r="F8" s="21">
        <v>27</v>
      </c>
      <c r="G8" s="21">
        <f>F8/E8*100</f>
        <v>100</v>
      </c>
      <c r="H8" s="21">
        <f>(F8-E8)/F8*100</f>
        <v>0</v>
      </c>
    </row>
    <row r="9" spans="1:8" ht="18.75">
      <c r="A9" s="14">
        <v>3</v>
      </c>
      <c r="B9" s="4" t="s">
        <v>1795</v>
      </c>
      <c r="C9" s="10" t="s">
        <v>28</v>
      </c>
      <c r="D9" s="47">
        <v>38.1</v>
      </c>
      <c r="E9" s="47">
        <v>38.4</v>
      </c>
      <c r="F9" s="21">
        <v>37.5</v>
      </c>
      <c r="G9" s="21">
        <f>F9/E9*100</f>
        <v>97.65625</v>
      </c>
      <c r="H9" s="21">
        <f>(F9-E9)/F9*100</f>
        <v>-2.3999999999999964</v>
      </c>
    </row>
    <row r="10" spans="1:8" ht="75">
      <c r="A10" s="14">
        <v>4</v>
      </c>
      <c r="B10" s="4" t="s">
        <v>1783</v>
      </c>
      <c r="C10" s="10" t="s">
        <v>1784</v>
      </c>
      <c r="D10" s="48">
        <v>9.4</v>
      </c>
      <c r="E10" s="48">
        <v>9.7</v>
      </c>
      <c r="F10" s="35">
        <v>8.7</v>
      </c>
      <c r="G10" s="35">
        <f>F10/E10*100</f>
        <v>89.69072164948454</v>
      </c>
      <c r="H10" s="35">
        <f>(F10-E10)/F10*100</f>
        <v>-11.49425287356322</v>
      </c>
    </row>
    <row r="11" spans="1:8" ht="56.25">
      <c r="A11" s="14">
        <v>5</v>
      </c>
      <c r="B11" s="4" t="s">
        <v>1785</v>
      </c>
      <c r="C11" s="10" t="s">
        <v>1786</v>
      </c>
      <c r="D11" s="48">
        <v>13.9</v>
      </c>
      <c r="E11" s="48">
        <v>12.6</v>
      </c>
      <c r="F11" s="35">
        <v>13.3</v>
      </c>
      <c r="G11" s="35">
        <f>F11/E11*100</f>
        <v>105.55555555555556</v>
      </c>
      <c r="H11" s="35">
        <f>(F11-E11)/F11*100</f>
        <v>5.2631578947368505</v>
      </c>
    </row>
    <row r="12" spans="2:8" s="23" customFormat="1" ht="18.75">
      <c r="B12" s="55" t="s">
        <v>1763</v>
      </c>
      <c r="C12" s="56"/>
      <c r="D12" s="56"/>
      <c r="E12" s="56"/>
      <c r="F12" s="56"/>
      <c r="G12" s="57"/>
      <c r="H12" s="22">
        <f>(H7+H8+H9+H10+H11)/5</f>
        <v>-2.0052887632071354</v>
      </c>
    </row>
    <row r="13" spans="2:8" s="23" customFormat="1" ht="18.75">
      <c r="B13" s="55" t="s">
        <v>1764</v>
      </c>
      <c r="C13" s="56"/>
      <c r="D13" s="56"/>
      <c r="E13" s="56"/>
      <c r="F13" s="56"/>
      <c r="G13" s="57"/>
      <c r="H13" s="22">
        <f>100-2</f>
        <v>98</v>
      </c>
    </row>
    <row r="14" spans="2:8" ht="18.75">
      <c r="B14" s="1" t="s">
        <v>1796</v>
      </c>
      <c r="C14" s="10"/>
      <c r="D14" s="17"/>
      <c r="E14" s="17"/>
      <c r="F14" s="15"/>
      <c r="G14" s="21"/>
      <c r="H14" s="21"/>
    </row>
    <row r="15" spans="2:8" ht="18.75">
      <c r="B15" s="9" t="s">
        <v>1782</v>
      </c>
      <c r="C15" s="2"/>
      <c r="D15" s="17"/>
      <c r="E15" s="17"/>
      <c r="F15" s="15"/>
      <c r="G15" s="21"/>
      <c r="H15" s="21"/>
    </row>
    <row r="16" spans="1:8" ht="75">
      <c r="A16" s="14">
        <v>6</v>
      </c>
      <c r="B16" s="11" t="s">
        <v>30</v>
      </c>
      <c r="C16" s="2" t="s">
        <v>29</v>
      </c>
      <c r="D16" s="36">
        <v>2334.2</v>
      </c>
      <c r="E16" s="36">
        <v>2085</v>
      </c>
      <c r="F16" s="37">
        <v>2281</v>
      </c>
      <c r="G16" s="21">
        <f>F16/E16*100</f>
        <v>109.40047961630694</v>
      </c>
      <c r="H16" s="21">
        <f>(F16-E16)/F16*100</f>
        <v>8.592722490135905</v>
      </c>
    </row>
    <row r="17" spans="1:8" ht="93.75">
      <c r="A17" s="14">
        <v>7</v>
      </c>
      <c r="B17" s="11" t="s">
        <v>1787</v>
      </c>
      <c r="C17" s="10" t="s">
        <v>29</v>
      </c>
      <c r="D17" s="36">
        <v>421.9</v>
      </c>
      <c r="E17" s="36">
        <v>455.8</v>
      </c>
      <c r="F17" s="37">
        <v>431.7</v>
      </c>
      <c r="G17" s="21">
        <f>F17/E17*100</f>
        <v>94.71259324265027</v>
      </c>
      <c r="H17" s="21">
        <f>(F17-E17)/F17*100</f>
        <v>-5.582580495714622</v>
      </c>
    </row>
    <row r="18" spans="1:8" ht="112.5">
      <c r="A18" s="14">
        <v>8</v>
      </c>
      <c r="B18" s="11" t="s">
        <v>1788</v>
      </c>
      <c r="C18" s="2" t="s">
        <v>29</v>
      </c>
      <c r="D18" s="36">
        <v>14</v>
      </c>
      <c r="E18" s="36">
        <v>47</v>
      </c>
      <c r="F18" s="37">
        <v>14.5</v>
      </c>
      <c r="G18" s="21">
        <f>F18/E18*100</f>
        <v>30.851063829787233</v>
      </c>
      <c r="H18" s="21">
        <f>(F18-E18)/F18*100</f>
        <v>-224.13793103448273</v>
      </c>
    </row>
    <row r="19" spans="2:8" s="23" customFormat="1" ht="18.75">
      <c r="B19" s="55" t="s">
        <v>1763</v>
      </c>
      <c r="C19" s="56"/>
      <c r="D19" s="56"/>
      <c r="E19" s="56"/>
      <c r="F19" s="56"/>
      <c r="G19" s="57"/>
      <c r="H19" s="22">
        <f>(H16+H17+H18)/3</f>
        <v>-73.70926301335382</v>
      </c>
    </row>
    <row r="20" spans="2:8" s="23" customFormat="1" ht="18.75">
      <c r="B20" s="55" t="s">
        <v>1764</v>
      </c>
      <c r="C20" s="56"/>
      <c r="D20" s="56"/>
      <c r="E20" s="56"/>
      <c r="F20" s="56"/>
      <c r="G20" s="57"/>
      <c r="H20" s="22">
        <f>100-73.7</f>
        <v>26.299999999999997</v>
      </c>
    </row>
    <row r="21" spans="2:8" ht="18.75">
      <c r="B21" s="1" t="s">
        <v>1797</v>
      </c>
      <c r="C21" s="2"/>
      <c r="D21" s="17"/>
      <c r="E21" s="17"/>
      <c r="F21" s="15"/>
      <c r="G21" s="21"/>
      <c r="H21" s="21"/>
    </row>
    <row r="22" spans="1:8" ht="18.75">
      <c r="A22" s="14">
        <v>9</v>
      </c>
      <c r="B22" s="5" t="s">
        <v>0</v>
      </c>
      <c r="C22" s="6" t="s">
        <v>1</v>
      </c>
      <c r="D22" s="15">
        <v>11815</v>
      </c>
      <c r="E22" s="17">
        <v>10757</v>
      </c>
      <c r="F22" s="15">
        <v>11322</v>
      </c>
      <c r="G22" s="21">
        <f>F22/E22*100</f>
        <v>105.25239379009017</v>
      </c>
      <c r="H22" s="21">
        <f>(F22-E22)/F22*100</f>
        <v>4.990284402049108</v>
      </c>
    </row>
    <row r="23" spans="1:8" ht="56.25">
      <c r="A23" s="14">
        <v>10</v>
      </c>
      <c r="B23" s="4" t="s">
        <v>2</v>
      </c>
      <c r="C23" s="2" t="s">
        <v>10</v>
      </c>
      <c r="D23" s="15">
        <v>101</v>
      </c>
      <c r="E23" s="38">
        <v>101</v>
      </c>
      <c r="F23" s="15">
        <v>100.7</v>
      </c>
      <c r="G23" s="21">
        <f>F23/E23*100</f>
        <v>99.70297029702971</v>
      </c>
      <c r="H23" s="21">
        <f>(F23-E23)/F23*100</f>
        <v>-0.2979145978152901</v>
      </c>
    </row>
    <row r="24" spans="1:8" ht="37.5">
      <c r="A24" s="14">
        <v>11</v>
      </c>
      <c r="B24" s="4" t="s">
        <v>3</v>
      </c>
      <c r="C24" s="2"/>
      <c r="D24" s="15"/>
      <c r="E24" s="18"/>
      <c r="F24" s="15"/>
      <c r="G24" s="21"/>
      <c r="H24" s="21"/>
    </row>
    <row r="25" spans="1:8" ht="18.75">
      <c r="A25" s="14">
        <v>12</v>
      </c>
      <c r="B25" s="4" t="s">
        <v>4</v>
      </c>
      <c r="C25" s="2" t="s">
        <v>5</v>
      </c>
      <c r="D25" s="15">
        <v>10086</v>
      </c>
      <c r="E25" s="18">
        <v>8950</v>
      </c>
      <c r="F25" s="15">
        <v>9550</v>
      </c>
      <c r="G25" s="21">
        <f>F25/E25*100</f>
        <v>106.70391061452513</v>
      </c>
      <c r="H25" s="21">
        <f>(F25-E25)/F25*100</f>
        <v>6.282722513089005</v>
      </c>
    </row>
    <row r="26" spans="1:8" ht="56.25">
      <c r="A26" s="14">
        <v>13</v>
      </c>
      <c r="B26" s="4" t="s">
        <v>6</v>
      </c>
      <c r="C26" s="2" t="s">
        <v>10</v>
      </c>
      <c r="D26" s="15">
        <v>101.5</v>
      </c>
      <c r="E26" s="38">
        <v>101.7</v>
      </c>
      <c r="F26" s="15">
        <v>101</v>
      </c>
      <c r="G26" s="21">
        <f>F26/E26*100</f>
        <v>99.31170108161258</v>
      </c>
      <c r="H26" s="21">
        <f>(F26-E26)/F26*100</f>
        <v>-0.6930693069306959</v>
      </c>
    </row>
    <row r="27" spans="1:8" ht="18.75">
      <c r="A27" s="14">
        <v>14</v>
      </c>
      <c r="B27" s="4" t="s">
        <v>7</v>
      </c>
      <c r="C27" s="2" t="s">
        <v>5</v>
      </c>
      <c r="D27" s="15">
        <v>656.5</v>
      </c>
      <c r="E27" s="18">
        <v>680</v>
      </c>
      <c r="F27" s="15">
        <v>633.5</v>
      </c>
      <c r="G27" s="21">
        <f>F27/E27*100</f>
        <v>93.16176470588235</v>
      </c>
      <c r="H27" s="21">
        <f>(F27-E27)/F27*100</f>
        <v>-7.34017363851618</v>
      </c>
    </row>
    <row r="28" spans="1:8" ht="56.25">
      <c r="A28" s="14">
        <v>15</v>
      </c>
      <c r="B28" s="4" t="s">
        <v>8</v>
      </c>
      <c r="C28" s="2" t="s">
        <v>10</v>
      </c>
      <c r="D28" s="15">
        <v>101.4</v>
      </c>
      <c r="E28" s="38">
        <v>101.25</v>
      </c>
      <c r="F28" s="15">
        <v>101.2</v>
      </c>
      <c r="G28" s="21">
        <f>F28/E28*100</f>
        <v>99.95061728395062</v>
      </c>
      <c r="H28" s="21">
        <f>(F28-E28)/F28*100</f>
        <v>-0.04940711462450312</v>
      </c>
    </row>
    <row r="29" spans="2:8" ht="18.75">
      <c r="B29" s="55" t="s">
        <v>1763</v>
      </c>
      <c r="C29" s="56"/>
      <c r="D29" s="56"/>
      <c r="E29" s="56"/>
      <c r="F29" s="56"/>
      <c r="G29" s="57"/>
      <c r="H29" s="22">
        <f>(H22+H23+H25+H26+H27+H28)/6</f>
        <v>0.4820737095419072</v>
      </c>
    </row>
    <row r="30" spans="2:8" ht="18.75">
      <c r="B30" s="55" t="s">
        <v>1764</v>
      </c>
      <c r="C30" s="56"/>
      <c r="D30" s="56"/>
      <c r="E30" s="56"/>
      <c r="F30" s="56"/>
      <c r="G30" s="57"/>
      <c r="H30" s="39">
        <f>100-H29</f>
        <v>99.51792629045809</v>
      </c>
    </row>
    <row r="31" spans="2:8" ht="18.75">
      <c r="B31" s="1" t="s">
        <v>1798</v>
      </c>
      <c r="D31" s="16"/>
      <c r="E31" s="16"/>
      <c r="F31" s="15"/>
      <c r="G31" s="21"/>
      <c r="H31" s="21"/>
    </row>
    <row r="32" spans="1:8" ht="75">
      <c r="A32" s="14">
        <v>16</v>
      </c>
      <c r="B32" s="4" t="s">
        <v>1801</v>
      </c>
      <c r="C32" s="2" t="s">
        <v>1799</v>
      </c>
      <c r="D32" s="15">
        <v>704.8</v>
      </c>
      <c r="E32" s="15">
        <v>705.7</v>
      </c>
      <c r="F32" s="15">
        <v>704.8</v>
      </c>
      <c r="G32" s="21">
        <f>F32/E32*100</f>
        <v>99.87246705398893</v>
      </c>
      <c r="H32" s="21">
        <f>(F32-E32)/F32*100</f>
        <v>-0.12769580022702767</v>
      </c>
    </row>
    <row r="33" spans="1:8" ht="56.25">
      <c r="A33" s="14">
        <v>17</v>
      </c>
      <c r="B33" s="4" t="s">
        <v>1802</v>
      </c>
      <c r="C33" s="2" t="s">
        <v>1800</v>
      </c>
      <c r="D33" s="15">
        <v>100</v>
      </c>
      <c r="E33" s="15">
        <v>100</v>
      </c>
      <c r="F33" s="15">
        <v>100</v>
      </c>
      <c r="G33" s="21">
        <v>100</v>
      </c>
      <c r="H33" s="21">
        <f>(G33-F33)/F33*100</f>
        <v>0</v>
      </c>
    </row>
    <row r="34" spans="2:8" ht="18.75">
      <c r="B34" s="58" t="s">
        <v>1763</v>
      </c>
      <c r="C34" s="59"/>
      <c r="D34" s="59"/>
      <c r="E34" s="59"/>
      <c r="F34" s="59"/>
      <c r="G34" s="60"/>
      <c r="H34" s="22">
        <f>(H32+H33)/2</f>
        <v>-0.06384790011351384</v>
      </c>
    </row>
    <row r="35" spans="2:8" ht="18.75">
      <c r="B35" s="55" t="s">
        <v>1764</v>
      </c>
      <c r="C35" s="56"/>
      <c r="D35" s="56"/>
      <c r="E35" s="56"/>
      <c r="F35" s="56"/>
      <c r="G35" s="57"/>
      <c r="H35" s="22">
        <f>100-0.1</f>
        <v>99.9</v>
      </c>
    </row>
    <row r="36" spans="1:8" ht="18.75">
      <c r="A36" s="14" t="s">
        <v>17</v>
      </c>
      <c r="B36" s="1" t="s">
        <v>1804</v>
      </c>
      <c r="C36" s="2"/>
      <c r="D36" s="34"/>
      <c r="E36" s="17"/>
      <c r="F36" s="15"/>
      <c r="G36" s="21"/>
      <c r="H36" s="21"/>
    </row>
    <row r="37" spans="1:8" ht="37.5">
      <c r="A37" s="14">
        <v>18</v>
      </c>
      <c r="B37" s="41" t="s">
        <v>11</v>
      </c>
      <c r="C37" s="42" t="s">
        <v>12</v>
      </c>
      <c r="D37" s="36">
        <v>9.44</v>
      </c>
      <c r="E37" s="36">
        <v>5.5</v>
      </c>
      <c r="F37" s="37">
        <v>10.73</v>
      </c>
      <c r="G37" s="35">
        <f>F37/E37*100</f>
        <v>195.0909090909091</v>
      </c>
      <c r="H37" s="21">
        <f>(F37-E37)/F37*100</f>
        <v>48.74184529356943</v>
      </c>
    </row>
    <row r="38" spans="1:8" ht="37.5">
      <c r="A38" s="14">
        <v>19</v>
      </c>
      <c r="B38" s="49" t="s">
        <v>1803</v>
      </c>
      <c r="C38" s="42" t="s">
        <v>12</v>
      </c>
      <c r="D38" s="36">
        <v>6.8</v>
      </c>
      <c r="E38" s="36">
        <v>5.5</v>
      </c>
      <c r="F38" s="37">
        <v>10.73</v>
      </c>
      <c r="G38" s="35">
        <f>F38/E38*100</f>
        <v>195.0909090909091</v>
      </c>
      <c r="H38" s="21">
        <f>(F38-E38)/F38*100</f>
        <v>48.74184529356943</v>
      </c>
    </row>
    <row r="39" spans="2:8" ht="18.75">
      <c r="B39" s="58" t="s">
        <v>1763</v>
      </c>
      <c r="C39" s="59"/>
      <c r="D39" s="59"/>
      <c r="E39" s="59"/>
      <c r="F39" s="59"/>
      <c r="G39" s="60"/>
      <c r="H39" s="22">
        <f>(H37+H38)/2</f>
        <v>48.74184529356943</v>
      </c>
    </row>
    <row r="40" spans="2:8" ht="18.75">
      <c r="B40" s="58" t="s">
        <v>1764</v>
      </c>
      <c r="C40" s="59"/>
      <c r="D40" s="59"/>
      <c r="E40" s="59"/>
      <c r="F40" s="59"/>
      <c r="G40" s="60"/>
      <c r="H40" s="22">
        <f>100-H39</f>
        <v>51.25815470643057</v>
      </c>
    </row>
    <row r="41" spans="2:8" ht="18.75">
      <c r="B41" s="43" t="s">
        <v>1775</v>
      </c>
      <c r="C41" s="44"/>
      <c r="D41" s="36"/>
      <c r="E41" s="36"/>
      <c r="F41" s="37"/>
      <c r="G41" s="35"/>
      <c r="H41" s="21"/>
    </row>
    <row r="42" spans="1:8" ht="56.25">
      <c r="A42" s="14">
        <v>20</v>
      </c>
      <c r="B42" s="41" t="s">
        <v>14</v>
      </c>
      <c r="C42" s="45" t="s">
        <v>9</v>
      </c>
      <c r="D42" s="37">
        <v>3500</v>
      </c>
      <c r="E42" s="36">
        <v>3715.9</v>
      </c>
      <c r="F42" s="37">
        <v>3694.9</v>
      </c>
      <c r="G42" s="35">
        <f>F42/E42*100</f>
        <v>99.43486100271805</v>
      </c>
      <c r="H42" s="21">
        <f>(F42-E42)/F42*100</f>
        <v>-0.5683509702562992</v>
      </c>
    </row>
    <row r="43" spans="1:8" ht="18.75">
      <c r="A43" s="14">
        <v>21</v>
      </c>
      <c r="B43" s="41" t="s">
        <v>15</v>
      </c>
      <c r="C43" s="45" t="s">
        <v>1</v>
      </c>
      <c r="D43" s="37">
        <v>1333.7</v>
      </c>
      <c r="E43" s="46">
        <v>1447.3</v>
      </c>
      <c r="F43" s="37">
        <v>1345</v>
      </c>
      <c r="G43" s="35">
        <f>F43/E43*100</f>
        <v>92.93166586056796</v>
      </c>
      <c r="H43" s="21">
        <f>(F43-E43)/F43*100</f>
        <v>-7.605947955390331</v>
      </c>
    </row>
    <row r="44" spans="2:8" ht="18.75">
      <c r="B44" s="58" t="s">
        <v>1763</v>
      </c>
      <c r="C44" s="59"/>
      <c r="D44" s="59"/>
      <c r="E44" s="59"/>
      <c r="F44" s="59"/>
      <c r="G44" s="60"/>
      <c r="H44" s="22">
        <f>(H42+H43)/2</f>
        <v>-4.087149462823315</v>
      </c>
    </row>
    <row r="45" spans="2:8" ht="18.75">
      <c r="B45" s="55" t="s">
        <v>1764</v>
      </c>
      <c r="C45" s="56"/>
      <c r="D45" s="56"/>
      <c r="E45" s="56"/>
      <c r="F45" s="56"/>
      <c r="G45" s="57"/>
      <c r="H45" s="22">
        <f>100-4.1</f>
        <v>95.9</v>
      </c>
    </row>
    <row r="46" spans="2:8" ht="18.75">
      <c r="B46" s="1" t="s">
        <v>1805</v>
      </c>
      <c r="C46" s="2"/>
      <c r="D46" s="17"/>
      <c r="E46" s="17"/>
      <c r="F46" s="15"/>
      <c r="G46" s="21"/>
      <c r="H46" s="21"/>
    </row>
    <row r="47" spans="1:8" ht="18.75">
      <c r="A47" s="14">
        <v>22</v>
      </c>
      <c r="B47" s="4" t="s">
        <v>1806</v>
      </c>
      <c r="C47" s="2" t="s">
        <v>29</v>
      </c>
      <c r="D47" s="17">
        <v>3140</v>
      </c>
      <c r="E47" s="17">
        <v>2250</v>
      </c>
      <c r="F47" s="15">
        <v>2078.6</v>
      </c>
      <c r="G47" s="21">
        <f>F47/E47*100</f>
        <v>92.38222222222223</v>
      </c>
      <c r="H47" s="21">
        <f>(F47-E47)/F47*100</f>
        <v>-8.245934763783321</v>
      </c>
    </row>
    <row r="48" spans="1:8" ht="90.75" customHeight="1">
      <c r="A48" s="14">
        <v>23</v>
      </c>
      <c r="B48" s="4" t="s">
        <v>16</v>
      </c>
      <c r="C48" s="2" t="s">
        <v>29</v>
      </c>
      <c r="D48" s="36">
        <v>1629.4</v>
      </c>
      <c r="E48" s="36">
        <v>1632.4</v>
      </c>
      <c r="F48" s="37">
        <v>1296.3</v>
      </c>
      <c r="G48" s="35">
        <f>F48/E48*100</f>
        <v>79.41068365596666</v>
      </c>
      <c r="H48" s="35">
        <f>(F48-E48)/F48*100</f>
        <v>-25.927640206742282</v>
      </c>
    </row>
    <row r="49" spans="2:8" ht="18.75">
      <c r="B49" s="55" t="s">
        <v>1763</v>
      </c>
      <c r="C49" s="56"/>
      <c r="D49" s="56"/>
      <c r="E49" s="56"/>
      <c r="F49" s="56"/>
      <c r="G49" s="57"/>
      <c r="H49" s="22">
        <f>(H47+H48)/2</f>
        <v>-17.086787485262803</v>
      </c>
    </row>
    <row r="50" spans="2:8" ht="18.75">
      <c r="B50" s="55" t="s">
        <v>1764</v>
      </c>
      <c r="C50" s="56"/>
      <c r="D50" s="56"/>
      <c r="E50" s="56"/>
      <c r="F50" s="56"/>
      <c r="G50" s="57"/>
      <c r="H50" s="22">
        <f>100-17.1</f>
        <v>82.9</v>
      </c>
    </row>
    <row r="51" spans="2:8" ht="18.75">
      <c r="B51" s="1" t="s">
        <v>1807</v>
      </c>
      <c r="C51" s="2"/>
      <c r="D51" s="19"/>
      <c r="E51" s="19"/>
      <c r="F51" s="15"/>
      <c r="G51" s="21"/>
      <c r="H51" s="21"/>
    </row>
    <row r="52" spans="2:8" ht="18.75">
      <c r="B52" s="4" t="s">
        <v>1813</v>
      </c>
      <c r="C52" s="2" t="s">
        <v>1812</v>
      </c>
      <c r="D52" s="19">
        <v>21.19</v>
      </c>
      <c r="E52" s="19">
        <v>21.39</v>
      </c>
      <c r="F52" s="15">
        <v>21</v>
      </c>
      <c r="G52" s="21">
        <f>F52/E52*100</f>
        <v>98.17671809256662</v>
      </c>
      <c r="H52" s="21">
        <f>(F52-E52)/F52*100</f>
        <v>-1.8571428571428599</v>
      </c>
    </row>
    <row r="53" spans="1:8" ht="37.5">
      <c r="A53" s="14">
        <v>24</v>
      </c>
      <c r="B53" s="4" t="s">
        <v>1815</v>
      </c>
      <c r="C53" s="2" t="s">
        <v>1793</v>
      </c>
      <c r="D53" s="19">
        <v>28.42</v>
      </c>
      <c r="E53" s="19">
        <v>27.03</v>
      </c>
      <c r="F53" s="15">
        <v>29.99</v>
      </c>
      <c r="G53" s="21">
        <f>F53/E53*100</f>
        <v>110.9507954125046</v>
      </c>
      <c r="H53" s="21">
        <f>(F53-E53)/F53*100</f>
        <v>9.869956652217397</v>
      </c>
    </row>
    <row r="54" spans="1:8" ht="37.5">
      <c r="A54" s="14">
        <v>25</v>
      </c>
      <c r="B54" s="4" t="s">
        <v>19</v>
      </c>
      <c r="C54" s="7" t="s">
        <v>13</v>
      </c>
      <c r="D54" s="15">
        <v>0.3</v>
      </c>
      <c r="E54" s="19">
        <v>0.7</v>
      </c>
      <c r="F54" s="15">
        <v>0.7</v>
      </c>
      <c r="G54" s="21">
        <f>F54/E54*100</f>
        <v>100</v>
      </c>
      <c r="H54" s="21">
        <f>(F54-E54)/F54*100</f>
        <v>0</v>
      </c>
    </row>
    <row r="55" spans="1:8" ht="56.25">
      <c r="A55" s="14">
        <v>26</v>
      </c>
      <c r="B55" s="20" t="s">
        <v>1761</v>
      </c>
      <c r="C55" s="2" t="s">
        <v>1762</v>
      </c>
      <c r="D55" s="15">
        <v>0.25</v>
      </c>
      <c r="E55" s="19">
        <v>0.41</v>
      </c>
      <c r="F55" s="40">
        <v>0.47</v>
      </c>
      <c r="G55" s="21">
        <f>F55/E55*100</f>
        <v>114.6341463414634</v>
      </c>
      <c r="H55" s="21">
        <f>(F55-E55)/F55*100</f>
        <v>12.76595744680851</v>
      </c>
    </row>
    <row r="56" spans="2:8" ht="18.75">
      <c r="B56" s="55" t="s">
        <v>1763</v>
      </c>
      <c r="C56" s="56"/>
      <c r="D56" s="56"/>
      <c r="E56" s="56"/>
      <c r="F56" s="56"/>
      <c r="G56" s="57"/>
      <c r="H56" s="22">
        <f>(H53+H54+H55)/3</f>
        <v>7.545304699675302</v>
      </c>
    </row>
    <row r="57" spans="2:8" ht="18.75">
      <c r="B57" s="55" t="s">
        <v>1764</v>
      </c>
      <c r="C57" s="56"/>
      <c r="D57" s="56"/>
      <c r="E57" s="56"/>
      <c r="F57" s="56"/>
      <c r="G57" s="57"/>
      <c r="H57" s="22">
        <f>100-H56</f>
        <v>92.4546953003247</v>
      </c>
    </row>
    <row r="58" spans="2:8" ht="18.75">
      <c r="B58" s="8" t="s">
        <v>1808</v>
      </c>
      <c r="C58" s="2"/>
      <c r="D58" s="19"/>
      <c r="E58" s="19"/>
      <c r="F58" s="15"/>
      <c r="G58" s="21"/>
      <c r="H58" s="21"/>
    </row>
    <row r="59" spans="1:8" ht="37.5">
      <c r="A59" s="14">
        <v>27</v>
      </c>
      <c r="B59" s="5" t="s">
        <v>21</v>
      </c>
      <c r="C59" s="2" t="s">
        <v>20</v>
      </c>
      <c r="D59" s="15">
        <v>2942</v>
      </c>
      <c r="E59" s="19">
        <v>2907</v>
      </c>
      <c r="F59" s="15">
        <v>2873</v>
      </c>
      <c r="G59" s="21">
        <f>F59/E59*100</f>
        <v>98.83040935672514</v>
      </c>
      <c r="H59" s="21">
        <f>(F59-E59)/F59*100</f>
        <v>-1.183431952662722</v>
      </c>
    </row>
    <row r="60" spans="1:8" ht="75">
      <c r="A60" s="14">
        <v>28</v>
      </c>
      <c r="B60" s="5" t="s">
        <v>1811</v>
      </c>
      <c r="C60" s="2" t="s">
        <v>1812</v>
      </c>
      <c r="D60" s="15">
        <v>6.45</v>
      </c>
      <c r="E60" s="19">
        <v>6.37</v>
      </c>
      <c r="F60" s="15">
        <v>6.38</v>
      </c>
      <c r="G60" s="21">
        <f>F60/E60*100</f>
        <v>100.15698587127157</v>
      </c>
      <c r="H60" s="21">
        <f>(F60-E60)/F60*100</f>
        <v>0.15673981191222236</v>
      </c>
    </row>
    <row r="61" spans="1:8" ht="18.75">
      <c r="A61" s="14">
        <v>29</v>
      </c>
      <c r="B61" s="4" t="s">
        <v>1789</v>
      </c>
      <c r="C61" s="2" t="s">
        <v>1790</v>
      </c>
      <c r="D61" s="15">
        <v>45.8</v>
      </c>
      <c r="E61" s="19">
        <v>45.8</v>
      </c>
      <c r="F61" s="15">
        <v>44.8</v>
      </c>
      <c r="G61" s="21">
        <f>F61/E61*100</f>
        <v>97.81659388646288</v>
      </c>
      <c r="H61" s="21">
        <f>(F61-E61)/F61*100</f>
        <v>-2.232142857142857</v>
      </c>
    </row>
    <row r="62" spans="1:8" ht="37.5">
      <c r="A62" s="14">
        <v>30</v>
      </c>
      <c r="B62" s="4" t="s">
        <v>22</v>
      </c>
      <c r="C62" s="2" t="s">
        <v>23</v>
      </c>
      <c r="D62" s="15">
        <v>580</v>
      </c>
      <c r="E62" s="19">
        <v>580</v>
      </c>
      <c r="F62" s="15">
        <v>580</v>
      </c>
      <c r="G62" s="21">
        <f>F62/E62*100</f>
        <v>100</v>
      </c>
      <c r="H62" s="21">
        <f>(F62-E62)/F62*100</f>
        <v>0</v>
      </c>
    </row>
    <row r="63" spans="1:8" ht="56.25">
      <c r="A63" s="14">
        <v>31</v>
      </c>
      <c r="B63" s="4" t="s">
        <v>1814</v>
      </c>
      <c r="C63" s="2" t="s">
        <v>13</v>
      </c>
      <c r="D63" s="15">
        <v>43.1</v>
      </c>
      <c r="E63" s="19">
        <v>45</v>
      </c>
      <c r="F63" s="15">
        <v>48.1</v>
      </c>
      <c r="G63" s="21">
        <f>F63/E63*100</f>
        <v>106.8888888888889</v>
      </c>
      <c r="H63" s="21">
        <f>(F63-E63)/F63*100</f>
        <v>6.444906444906448</v>
      </c>
    </row>
    <row r="64" spans="2:8" ht="18.75">
      <c r="B64" s="55" t="s">
        <v>1763</v>
      </c>
      <c r="C64" s="56"/>
      <c r="D64" s="56"/>
      <c r="E64" s="56"/>
      <c r="F64" s="56"/>
      <c r="G64" s="57"/>
      <c r="H64" s="22">
        <f>(H59+H60+H61+H62+H63)/5</f>
        <v>0.6372142894026183</v>
      </c>
    </row>
    <row r="65" spans="2:8" ht="18.75">
      <c r="B65" s="55" t="s">
        <v>1764</v>
      </c>
      <c r="C65" s="56"/>
      <c r="D65" s="56"/>
      <c r="E65" s="56"/>
      <c r="F65" s="56"/>
      <c r="G65" s="57"/>
      <c r="H65" s="22">
        <f>100-H64</f>
        <v>99.36278571059738</v>
      </c>
    </row>
    <row r="66" spans="2:8" ht="20.25">
      <c r="B66" s="69" t="s">
        <v>1792</v>
      </c>
      <c r="C66" s="70"/>
      <c r="D66" s="70"/>
      <c r="E66" s="70"/>
      <c r="F66" s="70"/>
      <c r="G66" s="71"/>
      <c r="H66" s="54">
        <f>(H13+H20+H30+H35+H40+H45+H50+H57+H65)/9</f>
        <v>82.84372911197896</v>
      </c>
    </row>
    <row r="67" spans="2:8" ht="33.75" customHeight="1">
      <c r="B67" s="63" t="s">
        <v>1791</v>
      </c>
      <c r="C67" s="63"/>
      <c r="D67" s="63"/>
      <c r="E67" s="63"/>
      <c r="F67" s="63"/>
      <c r="G67" s="63"/>
      <c r="H67" s="22">
        <f>100-H66</f>
        <v>17.15627088802104</v>
      </c>
    </row>
  </sheetData>
  <sheetProtection/>
  <mergeCells count="26">
    <mergeCell ref="H4:H5"/>
    <mergeCell ref="C4:C5"/>
    <mergeCell ref="B4:B5"/>
    <mergeCell ref="F1:H1"/>
    <mergeCell ref="B66:G66"/>
    <mergeCell ref="B49:G49"/>
    <mergeCell ref="B64:G64"/>
    <mergeCell ref="B65:G65"/>
    <mergeCell ref="B2:H2"/>
    <mergeCell ref="B35:G35"/>
    <mergeCell ref="B67:G67"/>
    <mergeCell ref="B12:G12"/>
    <mergeCell ref="B19:G19"/>
    <mergeCell ref="B50:G50"/>
    <mergeCell ref="B20:G20"/>
    <mergeCell ref="B13:G13"/>
    <mergeCell ref="B29:G29"/>
    <mergeCell ref="B30:G30"/>
    <mergeCell ref="B44:G44"/>
    <mergeCell ref="B45:G45"/>
    <mergeCell ref="B56:G56"/>
    <mergeCell ref="B57:G57"/>
    <mergeCell ref="B39:G39"/>
    <mergeCell ref="B40:G40"/>
    <mergeCell ref="B34:G34"/>
    <mergeCell ref="G4:G5"/>
  </mergeCells>
  <printOptions/>
  <pageMargins left="0" right="0" top="0" bottom="0" header="0" footer="0"/>
  <pageSetup fitToHeight="0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5">
      <selection activeCell="A1" sqref="A1:G15"/>
    </sheetView>
  </sheetViews>
  <sheetFormatPr defaultColWidth="9.00390625" defaultRowHeight="12.75"/>
  <cols>
    <col min="1" max="1" width="24.375" style="0" customWidth="1"/>
    <col min="2" max="2" width="25.25390625" style="0" customWidth="1"/>
    <col min="3" max="3" width="19.875" style="0" customWidth="1"/>
    <col min="4" max="4" width="14.875" style="0" customWidth="1"/>
    <col min="5" max="5" width="16.00390625" style="0" customWidth="1"/>
    <col min="6" max="6" width="13.25390625" style="0" customWidth="1"/>
  </cols>
  <sheetData>
    <row r="1" spans="1:6" ht="63.75">
      <c r="A1" s="24"/>
      <c r="B1" s="25" t="s">
        <v>1766</v>
      </c>
      <c r="C1" s="25" t="s">
        <v>1767</v>
      </c>
      <c r="D1" s="25" t="s">
        <v>1768</v>
      </c>
      <c r="E1" s="26" t="s">
        <v>1769</v>
      </c>
      <c r="F1" s="26" t="s">
        <v>1768</v>
      </c>
    </row>
    <row r="2" spans="1:6" ht="31.5">
      <c r="A2" s="27" t="s">
        <v>1770</v>
      </c>
      <c r="B2" s="24">
        <v>6</v>
      </c>
      <c r="C2" s="24">
        <v>4</v>
      </c>
      <c r="D2" s="28">
        <f>C2/B2*100</f>
        <v>66.66666666666666</v>
      </c>
      <c r="E2" s="24">
        <v>2</v>
      </c>
      <c r="F2" s="28">
        <f>E2/B2*100</f>
        <v>33.33333333333333</v>
      </c>
    </row>
    <row r="3" spans="1:6" ht="47.25">
      <c r="A3" s="27" t="s">
        <v>1771</v>
      </c>
      <c r="B3" s="24">
        <v>3</v>
      </c>
      <c r="C3" s="24">
        <v>3</v>
      </c>
      <c r="D3" s="28">
        <v>100</v>
      </c>
      <c r="E3" s="24">
        <v>0</v>
      </c>
      <c r="F3" s="24">
        <v>0</v>
      </c>
    </row>
    <row r="4" spans="1:6" ht="31.5">
      <c r="A4" s="29" t="s">
        <v>1772</v>
      </c>
      <c r="B4" s="24">
        <v>13</v>
      </c>
      <c r="C4" s="24">
        <v>10</v>
      </c>
      <c r="D4" s="28">
        <f aca="true" t="shared" si="0" ref="D4:D13">C4/B4*100</f>
        <v>76.92307692307693</v>
      </c>
      <c r="E4" s="24">
        <v>3</v>
      </c>
      <c r="F4" s="28">
        <f>E4/B4*100</f>
        <v>23.076923076923077</v>
      </c>
    </row>
    <row r="5" spans="1:6" ht="15.75">
      <c r="A5" s="30" t="s">
        <v>1773</v>
      </c>
      <c r="B5" s="24">
        <v>9</v>
      </c>
      <c r="C5" s="24">
        <v>5</v>
      </c>
      <c r="D5" s="28">
        <f t="shared" si="0"/>
        <v>55.55555555555556</v>
      </c>
      <c r="E5" s="24">
        <v>4</v>
      </c>
      <c r="F5" s="28">
        <f>E5/B5*100</f>
        <v>44.44444444444444</v>
      </c>
    </row>
    <row r="6" spans="1:6" ht="15.75">
      <c r="A6" s="27" t="s">
        <v>1774</v>
      </c>
      <c r="B6" s="24">
        <v>4</v>
      </c>
      <c r="C6" s="24">
        <v>3</v>
      </c>
      <c r="D6" s="28">
        <f t="shared" si="0"/>
        <v>75</v>
      </c>
      <c r="E6" s="24">
        <v>1</v>
      </c>
      <c r="F6" s="28">
        <f>E6/B6*100</f>
        <v>25</v>
      </c>
    </row>
    <row r="7" spans="1:6" ht="31.5">
      <c r="A7" s="27" t="s">
        <v>1775</v>
      </c>
      <c r="B7" s="24">
        <v>7</v>
      </c>
      <c r="C7" s="24">
        <v>7</v>
      </c>
      <c r="D7" s="28">
        <f t="shared" si="0"/>
        <v>100</v>
      </c>
      <c r="E7" s="24"/>
      <c r="F7" s="28"/>
    </row>
    <row r="8" spans="1:6" ht="31.5">
      <c r="A8" s="27" t="s">
        <v>1776</v>
      </c>
      <c r="B8" s="24">
        <v>5</v>
      </c>
      <c r="C8" s="24">
        <v>1</v>
      </c>
      <c r="D8" s="28">
        <f t="shared" si="0"/>
        <v>20</v>
      </c>
      <c r="E8" s="24">
        <v>4</v>
      </c>
      <c r="F8" s="28">
        <f>E8/B8*100</f>
        <v>80</v>
      </c>
    </row>
    <row r="9" spans="1:6" ht="31.5">
      <c r="A9" s="27" t="s">
        <v>1777</v>
      </c>
      <c r="B9" s="24">
        <v>3</v>
      </c>
      <c r="C9" s="24">
        <v>2</v>
      </c>
      <c r="D9" s="28">
        <f t="shared" si="0"/>
        <v>66.66666666666666</v>
      </c>
      <c r="E9" s="24">
        <v>1</v>
      </c>
      <c r="F9" s="28">
        <f>E9/B9*100</f>
        <v>33.33333333333333</v>
      </c>
    </row>
    <row r="10" spans="1:6" ht="15.75">
      <c r="A10" s="27" t="s">
        <v>18</v>
      </c>
      <c r="B10" s="24">
        <v>12</v>
      </c>
      <c r="C10" s="24">
        <v>12</v>
      </c>
      <c r="D10" s="28">
        <f t="shared" si="0"/>
        <v>100</v>
      </c>
      <c r="E10" s="24"/>
      <c r="F10" s="28"/>
    </row>
    <row r="11" spans="1:6" ht="31.5">
      <c r="A11" s="27" t="s">
        <v>1778</v>
      </c>
      <c r="B11" s="24">
        <v>8</v>
      </c>
      <c r="C11" s="24">
        <v>6</v>
      </c>
      <c r="D11" s="28">
        <f t="shared" si="0"/>
        <v>75</v>
      </c>
      <c r="E11" s="24">
        <v>2</v>
      </c>
      <c r="F11" s="28">
        <f>E11/B11*100</f>
        <v>25</v>
      </c>
    </row>
    <row r="12" spans="1:6" ht="31.5">
      <c r="A12" s="27" t="s">
        <v>1779</v>
      </c>
      <c r="B12" s="24">
        <v>5</v>
      </c>
      <c r="C12" s="24">
        <v>2</v>
      </c>
      <c r="D12" s="28">
        <f t="shared" si="0"/>
        <v>40</v>
      </c>
      <c r="E12" s="24">
        <v>3</v>
      </c>
      <c r="F12" s="28">
        <f>E12/B12*100</f>
        <v>60</v>
      </c>
    </row>
    <row r="13" spans="1:6" ht="15.75">
      <c r="A13" s="27" t="s">
        <v>1780</v>
      </c>
      <c r="B13" s="27">
        <f>SUM(B2:B12)</f>
        <v>75</v>
      </c>
      <c r="C13" s="27">
        <f>SUM(C2:C12)</f>
        <v>55</v>
      </c>
      <c r="D13" s="31">
        <f t="shared" si="0"/>
        <v>73.33333333333333</v>
      </c>
      <c r="E13" s="27">
        <f>SUM(E2:E12)</f>
        <v>20</v>
      </c>
      <c r="F13" s="31">
        <f>E13/B13*100</f>
        <v>26.666666666666668</v>
      </c>
    </row>
    <row r="14" spans="4:6" ht="12.75">
      <c r="D14" s="32"/>
      <c r="F14" s="32"/>
    </row>
    <row r="15" spans="1:7" ht="12.75">
      <c r="A15" s="73" t="s">
        <v>1781</v>
      </c>
      <c r="B15" s="73"/>
      <c r="C15" s="73"/>
      <c r="D15" s="73"/>
      <c r="E15" s="73"/>
      <c r="F15" s="73"/>
      <c r="G15" s="33"/>
    </row>
  </sheetData>
  <sheetProtection/>
  <mergeCells count="1">
    <mergeCell ref="A15:F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3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75390625" style="0" customWidth="1"/>
    <col min="3" max="3" width="17.125" style="0" customWidth="1"/>
    <col min="4" max="4" width="14.25390625" style="0" customWidth="1"/>
    <col min="5" max="5" width="13.00390625" style="0" customWidth="1"/>
    <col min="6" max="6" width="16.25390625" style="0" customWidth="1"/>
    <col min="7" max="7" width="14.25390625" style="0" customWidth="1"/>
    <col min="9" max="9" width="65.125" style="0" customWidth="1"/>
  </cols>
  <sheetData>
    <row r="1" spans="1:5" ht="12.75">
      <c r="A1" s="74" t="s">
        <v>1758</v>
      </c>
      <c r="B1" s="74"/>
      <c r="C1" s="74"/>
      <c r="D1" s="74"/>
      <c r="E1" t="s">
        <v>1759</v>
      </c>
    </row>
    <row r="2" spans="1:9" ht="12.75">
      <c r="A2" s="12" t="s">
        <v>32</v>
      </c>
      <c r="B2" s="12" t="s">
        <v>33</v>
      </c>
      <c r="C2" s="12" t="s">
        <v>34</v>
      </c>
      <c r="D2" s="12" t="s">
        <v>35</v>
      </c>
      <c r="E2" s="13" t="s">
        <v>35</v>
      </c>
      <c r="F2" s="13" t="s">
        <v>36</v>
      </c>
      <c r="G2" s="13" t="s">
        <v>33</v>
      </c>
      <c r="H2" s="13" t="s">
        <v>34</v>
      </c>
      <c r="I2" s="13" t="s">
        <v>32</v>
      </c>
    </row>
    <row r="3" spans="1:9" ht="12.75">
      <c r="A3" s="12" t="s">
        <v>37</v>
      </c>
      <c r="B3" s="12" t="s">
        <v>38</v>
      </c>
      <c r="C3" s="12" t="e">
        <v>#N/A</v>
      </c>
      <c r="D3" s="12" t="e">
        <v>#N/A</v>
      </c>
      <c r="E3" s="13" t="e">
        <v>#N/A</v>
      </c>
      <c r="F3" s="13" t="e">
        <v>#N/A</v>
      </c>
      <c r="G3" s="13" t="e">
        <v>#N/A</v>
      </c>
      <c r="H3" s="13" t="e">
        <v>#N/A</v>
      </c>
      <c r="I3" s="13" t="e">
        <v>#N/A</v>
      </c>
    </row>
    <row r="4" spans="1:9" ht="12.75">
      <c r="A4" s="12" t="s">
        <v>39</v>
      </c>
      <c r="B4" s="12" t="s">
        <v>40</v>
      </c>
      <c r="C4" s="12" t="e">
        <v>#N/A</v>
      </c>
      <c r="D4" s="12" t="e">
        <v>#N/A</v>
      </c>
      <c r="E4" s="13" t="e">
        <v>#N/A</v>
      </c>
      <c r="F4" s="13" t="e">
        <v>#N/A</v>
      </c>
      <c r="G4" s="13" t="e">
        <v>#N/A</v>
      </c>
      <c r="H4" s="13" t="e">
        <v>#N/A</v>
      </c>
      <c r="I4" s="13" t="e">
        <v>#N/A</v>
      </c>
    </row>
    <row r="5" spans="1:9" ht="12.75">
      <c r="A5" s="12" t="s">
        <v>41</v>
      </c>
      <c r="B5" s="12" t="s">
        <v>42</v>
      </c>
      <c r="C5" s="12" t="e">
        <v>#N/A</v>
      </c>
      <c r="D5" s="12" t="e">
        <v>#N/A</v>
      </c>
      <c r="E5" s="13" t="e">
        <v>#N/A</v>
      </c>
      <c r="F5" s="13" t="e">
        <v>#N/A</v>
      </c>
      <c r="G5" s="13" t="e">
        <v>#N/A</v>
      </c>
      <c r="H5" s="13" t="e">
        <v>#N/A</v>
      </c>
      <c r="I5" s="13" t="e">
        <v>#N/A</v>
      </c>
    </row>
    <row r="6" spans="1:9" ht="12.75">
      <c r="A6" s="12" t="s">
        <v>43</v>
      </c>
      <c r="B6" s="12" t="s">
        <v>44</v>
      </c>
      <c r="C6" s="12" t="e">
        <v>#N/A</v>
      </c>
      <c r="D6" s="12" t="e">
        <v>#N/A</v>
      </c>
      <c r="E6" s="13" t="e">
        <v>#N/A</v>
      </c>
      <c r="F6" s="13" t="e">
        <v>#N/A</v>
      </c>
      <c r="G6" s="13" t="e">
        <v>#N/A</v>
      </c>
      <c r="H6" s="13" t="e">
        <v>#N/A</v>
      </c>
      <c r="I6" s="13" t="e">
        <v>#N/A</v>
      </c>
    </row>
    <row r="7" spans="1:9" ht="12.75">
      <c r="A7" s="12" t="s">
        <v>45</v>
      </c>
      <c r="B7" s="12" t="s">
        <v>46</v>
      </c>
      <c r="C7" s="12" t="e">
        <v>#N/A</v>
      </c>
      <c r="D7" s="12" t="e">
        <v>#N/A</v>
      </c>
      <c r="E7" s="13" t="e">
        <v>#N/A</v>
      </c>
      <c r="F7" s="13" t="e">
        <v>#N/A</v>
      </c>
      <c r="G7" s="13" t="e">
        <v>#N/A</v>
      </c>
      <c r="H7" s="13" t="e">
        <v>#N/A</v>
      </c>
      <c r="I7" s="13" t="e">
        <v>#N/A</v>
      </c>
    </row>
    <row r="8" spans="1:9" ht="12.75">
      <c r="A8" s="12" t="s">
        <v>47</v>
      </c>
      <c r="B8" s="12" t="s">
        <v>48</v>
      </c>
      <c r="C8" s="12" t="s">
        <v>49</v>
      </c>
      <c r="D8" s="12" t="s">
        <v>50</v>
      </c>
      <c r="E8" s="13" t="s">
        <v>50</v>
      </c>
      <c r="F8" s="13" t="s">
        <v>51</v>
      </c>
      <c r="G8" s="13" t="s">
        <v>48</v>
      </c>
      <c r="H8" s="13" t="s">
        <v>52</v>
      </c>
      <c r="I8" s="13" t="s">
        <v>53</v>
      </c>
    </row>
    <row r="9" spans="1:9" ht="12.75">
      <c r="A9" s="12" t="s">
        <v>54</v>
      </c>
      <c r="B9" s="12" t="s">
        <v>55</v>
      </c>
      <c r="C9" s="12" t="s">
        <v>56</v>
      </c>
      <c r="D9" s="12" t="s">
        <v>50</v>
      </c>
      <c r="E9" s="13" t="s">
        <v>50</v>
      </c>
      <c r="F9" s="13" t="s">
        <v>51</v>
      </c>
      <c r="G9" s="13" t="s">
        <v>55</v>
      </c>
      <c r="H9" s="13" t="s">
        <v>57</v>
      </c>
      <c r="I9" s="13" t="s">
        <v>58</v>
      </c>
    </row>
    <row r="10" spans="1:9" ht="12.75">
      <c r="A10" s="12" t="s">
        <v>59</v>
      </c>
      <c r="B10" s="12" t="s">
        <v>60</v>
      </c>
      <c r="C10" s="12" t="s">
        <v>61</v>
      </c>
      <c r="D10" s="12" t="s">
        <v>50</v>
      </c>
      <c r="E10" s="13" t="s">
        <v>50</v>
      </c>
      <c r="F10" s="13" t="s">
        <v>51</v>
      </c>
      <c r="G10" s="13" t="s">
        <v>62</v>
      </c>
      <c r="H10" s="13" t="s">
        <v>63</v>
      </c>
      <c r="I10" s="13" t="s">
        <v>64</v>
      </c>
    </row>
    <row r="11" spans="1:9" ht="12.75">
      <c r="A11" s="12" t="s">
        <v>65</v>
      </c>
      <c r="B11" s="12" t="s">
        <v>66</v>
      </c>
      <c r="C11" s="12" t="s">
        <v>67</v>
      </c>
      <c r="D11" s="12" t="s">
        <v>50</v>
      </c>
      <c r="E11" s="13" t="s">
        <v>50</v>
      </c>
      <c r="F11" s="13" t="s">
        <v>51</v>
      </c>
      <c r="G11" s="13" t="s">
        <v>68</v>
      </c>
      <c r="H11" s="13" t="s">
        <v>69</v>
      </c>
      <c r="I11" s="13" t="s">
        <v>70</v>
      </c>
    </row>
    <row r="12" spans="1:9" ht="12.75">
      <c r="A12" s="12" t="s">
        <v>71</v>
      </c>
      <c r="B12" s="12" t="s">
        <v>72</v>
      </c>
      <c r="C12" s="12" t="s">
        <v>73</v>
      </c>
      <c r="D12" s="12" t="s">
        <v>50</v>
      </c>
      <c r="E12" s="13" t="s">
        <v>50</v>
      </c>
      <c r="F12" s="13" t="s">
        <v>51</v>
      </c>
      <c r="G12" s="13" t="s">
        <v>60</v>
      </c>
      <c r="H12" s="13" t="s">
        <v>74</v>
      </c>
      <c r="I12" s="13" t="s">
        <v>71</v>
      </c>
    </row>
    <row r="13" spans="1:9" ht="12.75">
      <c r="A13" s="12" t="s">
        <v>75</v>
      </c>
      <c r="B13" s="12" t="s">
        <v>76</v>
      </c>
      <c r="C13" s="12" t="s">
        <v>77</v>
      </c>
      <c r="D13" s="12" t="s">
        <v>50</v>
      </c>
      <c r="E13" s="13" t="s">
        <v>50</v>
      </c>
      <c r="F13" s="13" t="s">
        <v>51</v>
      </c>
      <c r="G13" s="13" t="s">
        <v>66</v>
      </c>
      <c r="H13" s="13" t="s">
        <v>78</v>
      </c>
      <c r="I13" s="13" t="s">
        <v>79</v>
      </c>
    </row>
    <row r="14" spans="1:9" ht="12.75">
      <c r="A14" s="12" t="s">
        <v>80</v>
      </c>
      <c r="B14" s="12" t="s">
        <v>81</v>
      </c>
      <c r="C14" s="12" t="s">
        <v>82</v>
      </c>
      <c r="D14" s="12" t="s">
        <v>50</v>
      </c>
      <c r="E14" s="13" t="s">
        <v>50</v>
      </c>
      <c r="F14" s="13" t="s">
        <v>51</v>
      </c>
      <c r="G14" s="13" t="s">
        <v>72</v>
      </c>
      <c r="H14" s="13" t="s">
        <v>83</v>
      </c>
      <c r="I14" s="13" t="s">
        <v>84</v>
      </c>
    </row>
    <row r="15" spans="1:9" ht="12.75">
      <c r="A15" s="12" t="s">
        <v>85</v>
      </c>
      <c r="B15" s="12" t="s">
        <v>86</v>
      </c>
      <c r="C15" s="12" t="s">
        <v>87</v>
      </c>
      <c r="D15" s="12" t="s">
        <v>50</v>
      </c>
      <c r="E15" s="13" t="s">
        <v>50</v>
      </c>
      <c r="F15" s="13" t="s">
        <v>51</v>
      </c>
      <c r="G15" s="13" t="s">
        <v>76</v>
      </c>
      <c r="H15" s="13" t="s">
        <v>88</v>
      </c>
      <c r="I15" s="13" t="s">
        <v>89</v>
      </c>
    </row>
    <row r="16" spans="1:9" ht="12.75">
      <c r="A16" s="12" t="s">
        <v>90</v>
      </c>
      <c r="B16" s="12" t="s">
        <v>91</v>
      </c>
      <c r="C16" s="12" t="s">
        <v>92</v>
      </c>
      <c r="D16" s="12" t="s">
        <v>50</v>
      </c>
      <c r="E16" s="13" t="s">
        <v>50</v>
      </c>
      <c r="F16" s="13" t="s">
        <v>51</v>
      </c>
      <c r="G16" s="13" t="s">
        <v>91</v>
      </c>
      <c r="H16" s="13" t="s">
        <v>93</v>
      </c>
      <c r="I16" s="13" t="s">
        <v>94</v>
      </c>
    </row>
    <row r="17" spans="1:9" ht="12.75">
      <c r="A17" s="12" t="s">
        <v>95</v>
      </c>
      <c r="B17" s="12" t="s">
        <v>96</v>
      </c>
      <c r="C17" s="12" t="s">
        <v>97</v>
      </c>
      <c r="D17" s="12" t="s">
        <v>50</v>
      </c>
      <c r="E17" s="13" t="s">
        <v>50</v>
      </c>
      <c r="F17" s="13" t="s">
        <v>51</v>
      </c>
      <c r="G17" s="13" t="s">
        <v>98</v>
      </c>
      <c r="H17" s="13" t="s">
        <v>99</v>
      </c>
      <c r="I17" s="13" t="s">
        <v>100</v>
      </c>
    </row>
    <row r="18" spans="1:9" ht="12.75">
      <c r="A18" s="12" t="s">
        <v>101</v>
      </c>
      <c r="B18" s="12" t="s">
        <v>102</v>
      </c>
      <c r="C18" s="12" t="s">
        <v>103</v>
      </c>
      <c r="D18" s="12" t="s">
        <v>50</v>
      </c>
      <c r="E18" s="13" t="s">
        <v>50</v>
      </c>
      <c r="F18" s="13" t="s">
        <v>51</v>
      </c>
      <c r="G18" s="13" t="s">
        <v>104</v>
      </c>
      <c r="H18" s="13" t="s">
        <v>105</v>
      </c>
      <c r="I18" s="13" t="s">
        <v>101</v>
      </c>
    </row>
    <row r="19" spans="1:9" ht="12.75">
      <c r="A19" s="12" t="s">
        <v>106</v>
      </c>
      <c r="B19" s="12" t="s">
        <v>107</v>
      </c>
      <c r="C19" s="12" t="s">
        <v>108</v>
      </c>
      <c r="D19" s="12" t="s">
        <v>50</v>
      </c>
      <c r="E19" s="13" t="e">
        <v>#N/A</v>
      </c>
      <c r="F19" s="13" t="e">
        <v>#N/A</v>
      </c>
      <c r="G19" s="13">
        <v>0</v>
      </c>
      <c r="H19" s="13" t="e">
        <v>#N/A</v>
      </c>
      <c r="I19" s="13">
        <v>0</v>
      </c>
    </row>
    <row r="20" spans="1:9" ht="12.75">
      <c r="A20" s="12" t="s">
        <v>109</v>
      </c>
      <c r="B20" s="12" t="s">
        <v>110</v>
      </c>
      <c r="C20" s="12" t="s">
        <v>111</v>
      </c>
      <c r="D20" s="12" t="s">
        <v>50</v>
      </c>
      <c r="E20" s="13" t="s">
        <v>50</v>
      </c>
      <c r="F20" s="13" t="s">
        <v>51</v>
      </c>
      <c r="G20" s="13" t="s">
        <v>112</v>
      </c>
      <c r="H20" s="13" t="s">
        <v>113</v>
      </c>
      <c r="I20" s="13" t="s">
        <v>109</v>
      </c>
    </row>
    <row r="21" spans="1:9" ht="12.75">
      <c r="A21" s="12" t="s">
        <v>114</v>
      </c>
      <c r="B21" s="12" t="s">
        <v>115</v>
      </c>
      <c r="C21" s="12" t="s">
        <v>116</v>
      </c>
      <c r="D21" s="12" t="s">
        <v>50</v>
      </c>
      <c r="E21" s="13" t="s">
        <v>117</v>
      </c>
      <c r="F21" s="13" t="s">
        <v>118</v>
      </c>
      <c r="G21" s="13" t="s">
        <v>119</v>
      </c>
      <c r="H21" s="13" t="s">
        <v>120</v>
      </c>
      <c r="I21" s="13" t="s">
        <v>121</v>
      </c>
    </row>
    <row r="22" spans="1:9" ht="12.75">
      <c r="A22" s="12" t="s">
        <v>122</v>
      </c>
      <c r="B22" s="12" t="s">
        <v>123</v>
      </c>
      <c r="C22" s="12" t="s">
        <v>124</v>
      </c>
      <c r="D22" s="12" t="s">
        <v>50</v>
      </c>
      <c r="E22" s="13" t="s">
        <v>117</v>
      </c>
      <c r="F22" s="13" t="s">
        <v>118</v>
      </c>
      <c r="G22" s="13" t="s">
        <v>125</v>
      </c>
      <c r="H22" s="13" t="s">
        <v>126</v>
      </c>
      <c r="I22" s="13" t="s">
        <v>122</v>
      </c>
    </row>
    <row r="23" spans="1:9" ht="12.75">
      <c r="A23" s="12" t="s">
        <v>127</v>
      </c>
      <c r="B23" s="12" t="s">
        <v>128</v>
      </c>
      <c r="C23" s="12" t="s">
        <v>129</v>
      </c>
      <c r="D23" s="12" t="s">
        <v>50</v>
      </c>
      <c r="E23" s="13" t="s">
        <v>117</v>
      </c>
      <c r="F23" s="13" t="s">
        <v>118</v>
      </c>
      <c r="G23" s="13" t="s">
        <v>130</v>
      </c>
      <c r="H23" s="13" t="s">
        <v>131</v>
      </c>
      <c r="I23" s="13" t="s">
        <v>127</v>
      </c>
    </row>
    <row r="24" spans="1:9" ht="12.75">
      <c r="A24" s="12" t="s">
        <v>132</v>
      </c>
      <c r="B24" s="12" t="s">
        <v>133</v>
      </c>
      <c r="C24" s="12" t="e">
        <v>#N/A</v>
      </c>
      <c r="D24" s="12" t="e">
        <v>#N/A</v>
      </c>
      <c r="E24" s="13" t="e">
        <v>#N/A</v>
      </c>
      <c r="F24" s="13" t="e">
        <v>#N/A</v>
      </c>
      <c r="G24" s="13" t="e">
        <v>#N/A</v>
      </c>
      <c r="H24" s="13" t="e">
        <v>#N/A</v>
      </c>
      <c r="I24" s="13" t="e">
        <v>#N/A</v>
      </c>
    </row>
    <row r="25" spans="1:9" ht="12.75">
      <c r="A25" s="12" t="s">
        <v>134</v>
      </c>
      <c r="B25" s="12" t="s">
        <v>119</v>
      </c>
      <c r="C25" s="12" t="s">
        <v>135</v>
      </c>
      <c r="D25" s="12" t="s">
        <v>117</v>
      </c>
      <c r="E25" s="13" t="s">
        <v>136</v>
      </c>
      <c r="F25" s="13" t="s">
        <v>137</v>
      </c>
      <c r="G25" s="13" t="s">
        <v>138</v>
      </c>
      <c r="H25" s="13" t="s">
        <v>139</v>
      </c>
      <c r="I25" s="13" t="s">
        <v>140</v>
      </c>
    </row>
    <row r="26" spans="1:9" ht="12.75">
      <c r="A26" s="12" t="s">
        <v>141</v>
      </c>
      <c r="B26" s="12" t="s">
        <v>142</v>
      </c>
      <c r="C26" s="12" t="s">
        <v>143</v>
      </c>
      <c r="D26" s="12" t="s">
        <v>117</v>
      </c>
      <c r="E26" s="13" t="s">
        <v>136</v>
      </c>
      <c r="F26" s="13" t="s">
        <v>137</v>
      </c>
      <c r="G26" s="13" t="s">
        <v>144</v>
      </c>
      <c r="H26" s="13" t="s">
        <v>145</v>
      </c>
      <c r="I26" s="13" t="s">
        <v>146</v>
      </c>
    </row>
    <row r="27" spans="1:9" ht="12.75">
      <c r="A27" s="12" t="s">
        <v>147</v>
      </c>
      <c r="B27" s="12" t="s">
        <v>148</v>
      </c>
      <c r="C27" s="12" t="s">
        <v>149</v>
      </c>
      <c r="D27" s="12" t="s">
        <v>117</v>
      </c>
      <c r="E27" s="13" t="s">
        <v>136</v>
      </c>
      <c r="F27" s="13" t="s">
        <v>137</v>
      </c>
      <c r="G27" s="13" t="s">
        <v>150</v>
      </c>
      <c r="H27" s="13" t="s">
        <v>151</v>
      </c>
      <c r="I27" s="13" t="s">
        <v>152</v>
      </c>
    </row>
    <row r="28" spans="1:9" ht="12.75">
      <c r="A28" s="12" t="s">
        <v>153</v>
      </c>
      <c r="B28" s="12" t="s">
        <v>154</v>
      </c>
      <c r="C28" s="12" t="s">
        <v>155</v>
      </c>
      <c r="D28" s="12" t="s">
        <v>117</v>
      </c>
      <c r="E28" s="13" t="s">
        <v>136</v>
      </c>
      <c r="F28" s="13" t="s">
        <v>137</v>
      </c>
      <c r="G28" s="13" t="s">
        <v>156</v>
      </c>
      <c r="H28" s="13" t="s">
        <v>157</v>
      </c>
      <c r="I28" s="13" t="s">
        <v>158</v>
      </c>
    </row>
    <row r="29" spans="1:9" ht="12.75">
      <c r="A29" s="12" t="s">
        <v>159</v>
      </c>
      <c r="B29" s="12" t="s">
        <v>160</v>
      </c>
      <c r="C29" s="12" t="s">
        <v>161</v>
      </c>
      <c r="D29" s="12" t="s">
        <v>117</v>
      </c>
      <c r="E29" s="13" t="s">
        <v>136</v>
      </c>
      <c r="F29" s="13" t="s">
        <v>137</v>
      </c>
      <c r="G29" s="13" t="s">
        <v>162</v>
      </c>
      <c r="H29" s="13" t="s">
        <v>163</v>
      </c>
      <c r="I29" s="13" t="s">
        <v>153</v>
      </c>
    </row>
    <row r="30" spans="1:9" ht="12.75">
      <c r="A30" s="12" t="s">
        <v>164</v>
      </c>
      <c r="B30" s="12" t="s">
        <v>165</v>
      </c>
      <c r="C30" s="12" t="s">
        <v>166</v>
      </c>
      <c r="D30" s="12" t="s">
        <v>117</v>
      </c>
      <c r="E30" s="13" t="s">
        <v>136</v>
      </c>
      <c r="F30" s="13" t="s">
        <v>137</v>
      </c>
      <c r="G30" s="13" t="s">
        <v>167</v>
      </c>
      <c r="H30" s="13" t="s">
        <v>168</v>
      </c>
      <c r="I30" s="13" t="s">
        <v>164</v>
      </c>
    </row>
    <row r="31" spans="1:9" ht="12.75">
      <c r="A31" s="12" t="s">
        <v>169</v>
      </c>
      <c r="B31" s="12" t="s">
        <v>170</v>
      </c>
      <c r="C31" s="12" t="s">
        <v>171</v>
      </c>
      <c r="D31" s="12" t="s">
        <v>117</v>
      </c>
      <c r="E31" s="13" t="s">
        <v>136</v>
      </c>
      <c r="F31" s="13" t="s">
        <v>172</v>
      </c>
      <c r="G31" s="13" t="s">
        <v>173</v>
      </c>
      <c r="H31" s="13" t="s">
        <v>174</v>
      </c>
      <c r="I31" s="13" t="s">
        <v>169</v>
      </c>
    </row>
    <row r="32" spans="1:9" ht="12.75">
      <c r="A32" s="12" t="s">
        <v>175</v>
      </c>
      <c r="B32" s="12" t="s">
        <v>176</v>
      </c>
      <c r="C32" s="12" t="s">
        <v>177</v>
      </c>
      <c r="D32" s="12" t="s">
        <v>117</v>
      </c>
      <c r="E32" s="13" t="s">
        <v>136</v>
      </c>
      <c r="F32" s="13" t="s">
        <v>172</v>
      </c>
      <c r="G32" s="13" t="s">
        <v>178</v>
      </c>
      <c r="H32" s="13" t="s">
        <v>179</v>
      </c>
      <c r="I32" s="13" t="s">
        <v>175</v>
      </c>
    </row>
    <row r="33" spans="1:9" ht="12.75">
      <c r="A33" s="12" t="s">
        <v>180</v>
      </c>
      <c r="B33" s="12" t="s">
        <v>181</v>
      </c>
      <c r="C33" s="12" t="s">
        <v>182</v>
      </c>
      <c r="D33" s="12" t="s">
        <v>117</v>
      </c>
      <c r="E33" s="13" t="s">
        <v>136</v>
      </c>
      <c r="F33" s="13" t="s">
        <v>172</v>
      </c>
      <c r="G33" s="13" t="s">
        <v>183</v>
      </c>
      <c r="H33" s="13" t="s">
        <v>184</v>
      </c>
      <c r="I33" s="13" t="s">
        <v>185</v>
      </c>
    </row>
    <row r="34" spans="1:9" ht="12.75">
      <c r="A34" s="12" t="s">
        <v>186</v>
      </c>
      <c r="B34" s="12" t="s">
        <v>187</v>
      </c>
      <c r="C34" s="12" t="s">
        <v>188</v>
      </c>
      <c r="D34" s="12" t="s">
        <v>117</v>
      </c>
      <c r="E34" s="13" t="s">
        <v>136</v>
      </c>
      <c r="F34" s="13" t="s">
        <v>172</v>
      </c>
      <c r="G34" s="13" t="s">
        <v>189</v>
      </c>
      <c r="H34" s="13" t="s">
        <v>190</v>
      </c>
      <c r="I34" s="13" t="s">
        <v>186</v>
      </c>
    </row>
    <row r="35" spans="1:9" ht="12.75">
      <c r="A35" s="12" t="s">
        <v>191</v>
      </c>
      <c r="B35" s="12" t="s">
        <v>192</v>
      </c>
      <c r="C35" s="12" t="s">
        <v>193</v>
      </c>
      <c r="D35" s="12" t="s">
        <v>117</v>
      </c>
      <c r="E35" s="13" t="s">
        <v>136</v>
      </c>
      <c r="F35" s="13" t="s">
        <v>172</v>
      </c>
      <c r="G35" s="13" t="s">
        <v>194</v>
      </c>
      <c r="H35" s="13" t="s">
        <v>195</v>
      </c>
      <c r="I35" s="13" t="s">
        <v>196</v>
      </c>
    </row>
    <row r="36" spans="1:9" ht="12.75">
      <c r="A36" s="12" t="s">
        <v>197</v>
      </c>
      <c r="B36" s="12" t="s">
        <v>198</v>
      </c>
      <c r="C36" s="12" t="s">
        <v>199</v>
      </c>
      <c r="D36" s="12" t="s">
        <v>117</v>
      </c>
      <c r="E36" s="13" t="s">
        <v>136</v>
      </c>
      <c r="F36" s="13" t="s">
        <v>172</v>
      </c>
      <c r="G36" s="13" t="s">
        <v>200</v>
      </c>
      <c r="H36" s="13" t="s">
        <v>201</v>
      </c>
      <c r="I36" s="13" t="s">
        <v>202</v>
      </c>
    </row>
    <row r="37" spans="1:9" ht="12.75">
      <c r="A37" s="12" t="s">
        <v>203</v>
      </c>
      <c r="B37" s="12" t="s">
        <v>204</v>
      </c>
      <c r="C37" s="12" t="s">
        <v>205</v>
      </c>
      <c r="D37" s="12" t="s">
        <v>117</v>
      </c>
      <c r="E37" s="13" t="e">
        <v>#N/A</v>
      </c>
      <c r="F37" s="13" t="e">
        <v>#N/A</v>
      </c>
      <c r="G37" s="13">
        <v>0</v>
      </c>
      <c r="H37" s="13" t="e">
        <v>#N/A</v>
      </c>
      <c r="I37" s="13">
        <v>0</v>
      </c>
    </row>
    <row r="38" spans="1:9" ht="12.75">
      <c r="A38" s="12" t="s">
        <v>206</v>
      </c>
      <c r="B38" s="12" t="s">
        <v>207</v>
      </c>
      <c r="C38" s="12" t="s">
        <v>208</v>
      </c>
      <c r="D38" s="12" t="s">
        <v>117</v>
      </c>
      <c r="E38" s="13" t="s">
        <v>136</v>
      </c>
      <c r="F38" s="13" t="s">
        <v>137</v>
      </c>
      <c r="G38" s="13" t="s">
        <v>209</v>
      </c>
      <c r="H38" s="13" t="s">
        <v>210</v>
      </c>
      <c r="I38" s="13" t="s">
        <v>211</v>
      </c>
    </row>
    <row r="39" spans="1:9" ht="12.75">
      <c r="A39" s="12" t="s">
        <v>212</v>
      </c>
      <c r="B39" s="12" t="s">
        <v>213</v>
      </c>
      <c r="C39" s="12" t="s">
        <v>214</v>
      </c>
      <c r="D39" s="12" t="s">
        <v>117</v>
      </c>
      <c r="E39" s="13" t="e">
        <v>#N/A</v>
      </c>
      <c r="F39" s="13" t="e">
        <v>#N/A</v>
      </c>
      <c r="G39" s="13">
        <v>0</v>
      </c>
      <c r="H39" s="13" t="e">
        <v>#N/A</v>
      </c>
      <c r="I39" s="13">
        <v>0</v>
      </c>
    </row>
    <row r="40" spans="1:9" ht="12.75">
      <c r="A40" s="12" t="s">
        <v>215</v>
      </c>
      <c r="B40" s="12" t="s">
        <v>216</v>
      </c>
      <c r="C40" s="12" t="e">
        <v>#N/A</v>
      </c>
      <c r="D40" s="12" t="e">
        <v>#N/A</v>
      </c>
      <c r="E40" s="13" t="e">
        <v>#N/A</v>
      </c>
      <c r="F40" s="13" t="e">
        <v>#N/A</v>
      </c>
      <c r="G40" s="13" t="e">
        <v>#N/A</v>
      </c>
      <c r="H40" s="13" t="e">
        <v>#N/A</v>
      </c>
      <c r="I40" s="13" t="e">
        <v>#N/A</v>
      </c>
    </row>
    <row r="41" spans="1:9" ht="12.75">
      <c r="A41" s="12" t="s">
        <v>217</v>
      </c>
      <c r="B41" s="12" t="s">
        <v>138</v>
      </c>
      <c r="C41" s="12" t="s">
        <v>218</v>
      </c>
      <c r="D41" s="12" t="s">
        <v>136</v>
      </c>
      <c r="E41" s="13" t="s">
        <v>219</v>
      </c>
      <c r="F41" s="13" t="s">
        <v>220</v>
      </c>
      <c r="G41" s="13" t="s">
        <v>221</v>
      </c>
      <c r="H41" s="13" t="s">
        <v>222</v>
      </c>
      <c r="I41" s="13" t="s">
        <v>223</v>
      </c>
    </row>
    <row r="42" spans="1:9" ht="12.75">
      <c r="A42" s="12" t="s">
        <v>224</v>
      </c>
      <c r="B42" s="12" t="s">
        <v>144</v>
      </c>
      <c r="C42" s="12" t="s">
        <v>225</v>
      </c>
      <c r="D42" s="12" t="s">
        <v>136</v>
      </c>
      <c r="E42" s="13" t="s">
        <v>219</v>
      </c>
      <c r="F42" s="13" t="s">
        <v>220</v>
      </c>
      <c r="G42" s="13" t="s">
        <v>226</v>
      </c>
      <c r="H42" s="13" t="s">
        <v>227</v>
      </c>
      <c r="I42" s="13" t="s">
        <v>228</v>
      </c>
    </row>
    <row r="43" spans="1:9" ht="12.75">
      <c r="A43" s="12" t="s">
        <v>229</v>
      </c>
      <c r="B43" s="12" t="s">
        <v>150</v>
      </c>
      <c r="C43" s="12" t="s">
        <v>230</v>
      </c>
      <c r="D43" s="12" t="s">
        <v>136</v>
      </c>
      <c r="E43" s="13" t="s">
        <v>219</v>
      </c>
      <c r="F43" s="13" t="s">
        <v>220</v>
      </c>
      <c r="G43" s="13" t="s">
        <v>231</v>
      </c>
      <c r="H43" s="13" t="s">
        <v>232</v>
      </c>
      <c r="I43" s="13" t="s">
        <v>233</v>
      </c>
    </row>
    <row r="44" spans="1:9" ht="12.75">
      <c r="A44" s="12" t="s">
        <v>234</v>
      </c>
      <c r="B44" s="12" t="s">
        <v>235</v>
      </c>
      <c r="C44" s="12" t="s">
        <v>236</v>
      </c>
      <c r="D44" s="12" t="s">
        <v>136</v>
      </c>
      <c r="E44" s="13" t="s">
        <v>219</v>
      </c>
      <c r="F44" s="13" t="s">
        <v>220</v>
      </c>
      <c r="G44" s="13" t="s">
        <v>237</v>
      </c>
      <c r="H44" s="13" t="s">
        <v>238</v>
      </c>
      <c r="I44" s="13" t="s">
        <v>239</v>
      </c>
    </row>
    <row r="45" spans="1:9" ht="12.75">
      <c r="A45" s="12" t="s">
        <v>240</v>
      </c>
      <c r="B45" s="12" t="s">
        <v>241</v>
      </c>
      <c r="C45" s="12" t="s">
        <v>242</v>
      </c>
      <c r="D45" s="12" t="s">
        <v>136</v>
      </c>
      <c r="E45" s="13" t="s">
        <v>219</v>
      </c>
      <c r="F45" s="13" t="s">
        <v>220</v>
      </c>
      <c r="G45" s="13" t="s">
        <v>243</v>
      </c>
      <c r="H45" s="13" t="s">
        <v>244</v>
      </c>
      <c r="I45" s="13" t="s">
        <v>240</v>
      </c>
    </row>
    <row r="46" spans="1:9" ht="12.75">
      <c r="A46" s="12" t="s">
        <v>245</v>
      </c>
      <c r="B46" s="12" t="s">
        <v>246</v>
      </c>
      <c r="C46" s="12" t="s">
        <v>247</v>
      </c>
      <c r="D46" s="12" t="s">
        <v>136</v>
      </c>
      <c r="E46" s="13" t="s">
        <v>219</v>
      </c>
      <c r="F46" s="13" t="s">
        <v>220</v>
      </c>
      <c r="G46" s="13" t="s">
        <v>248</v>
      </c>
      <c r="H46" s="13" t="s">
        <v>249</v>
      </c>
      <c r="I46" s="13" t="s">
        <v>250</v>
      </c>
    </row>
    <row r="47" spans="1:9" ht="12.75">
      <c r="A47" s="12" t="s">
        <v>251</v>
      </c>
      <c r="B47" s="12" t="s">
        <v>252</v>
      </c>
      <c r="C47" s="12" t="s">
        <v>253</v>
      </c>
      <c r="D47" s="12" t="s">
        <v>136</v>
      </c>
      <c r="E47" s="13" t="s">
        <v>219</v>
      </c>
      <c r="F47" s="13" t="s">
        <v>220</v>
      </c>
      <c r="G47" s="13" t="s">
        <v>254</v>
      </c>
      <c r="H47" s="13" t="s">
        <v>255</v>
      </c>
      <c r="I47" s="13" t="s">
        <v>251</v>
      </c>
    </row>
    <row r="48" spans="1:9" ht="12.75">
      <c r="A48" s="12" t="s">
        <v>256</v>
      </c>
      <c r="B48" s="12" t="s">
        <v>257</v>
      </c>
      <c r="C48" s="12" t="s">
        <v>258</v>
      </c>
      <c r="D48" s="12" t="s">
        <v>136</v>
      </c>
      <c r="E48" s="13" t="e">
        <v>#N/A</v>
      </c>
      <c r="F48" s="13" t="e">
        <v>#N/A</v>
      </c>
      <c r="G48" s="13">
        <v>0</v>
      </c>
      <c r="H48" s="13" t="e">
        <v>#N/A</v>
      </c>
      <c r="I48" s="13">
        <v>0</v>
      </c>
    </row>
    <row r="49" spans="1:9" ht="12.75">
      <c r="A49" s="12" t="s">
        <v>259</v>
      </c>
      <c r="B49" s="12" t="s">
        <v>260</v>
      </c>
      <c r="C49" s="12" t="s">
        <v>261</v>
      </c>
      <c r="D49" s="12" t="s">
        <v>136</v>
      </c>
      <c r="E49" s="13" t="s">
        <v>219</v>
      </c>
      <c r="F49" s="13" t="s">
        <v>220</v>
      </c>
      <c r="G49" s="13" t="s">
        <v>262</v>
      </c>
      <c r="H49" s="13" t="s">
        <v>263</v>
      </c>
      <c r="I49" s="13" t="s">
        <v>259</v>
      </c>
    </row>
    <row r="50" spans="1:9" ht="12.75">
      <c r="A50" s="12" t="s">
        <v>264</v>
      </c>
      <c r="B50" s="12" t="s">
        <v>265</v>
      </c>
      <c r="C50" s="12" t="s">
        <v>266</v>
      </c>
      <c r="D50" s="12" t="s">
        <v>136</v>
      </c>
      <c r="E50" s="13" t="s">
        <v>219</v>
      </c>
      <c r="F50" s="13" t="s">
        <v>220</v>
      </c>
      <c r="G50" s="13" t="s">
        <v>267</v>
      </c>
      <c r="H50" s="13" t="s">
        <v>268</v>
      </c>
      <c r="I50" s="13" t="s">
        <v>264</v>
      </c>
    </row>
    <row r="51" spans="1:9" ht="12.75">
      <c r="A51" s="12" t="s">
        <v>269</v>
      </c>
      <c r="B51" s="12" t="s">
        <v>156</v>
      </c>
      <c r="C51" s="12" t="s">
        <v>270</v>
      </c>
      <c r="D51" s="12" t="s">
        <v>136</v>
      </c>
      <c r="E51" s="13" t="e">
        <v>#N/A</v>
      </c>
      <c r="F51" s="13" t="e">
        <v>#N/A</v>
      </c>
      <c r="G51" s="13">
        <v>0</v>
      </c>
      <c r="H51" s="13" t="e">
        <v>#N/A</v>
      </c>
      <c r="I51" s="13">
        <v>0</v>
      </c>
    </row>
    <row r="52" spans="1:9" ht="12.75">
      <c r="A52" s="12" t="s">
        <v>269</v>
      </c>
      <c r="B52" s="12" t="s">
        <v>271</v>
      </c>
      <c r="C52" s="12" t="s">
        <v>272</v>
      </c>
      <c r="D52" s="12" t="s">
        <v>136</v>
      </c>
      <c r="E52" s="13" t="s">
        <v>219</v>
      </c>
      <c r="F52" s="13" t="s">
        <v>220</v>
      </c>
      <c r="G52" s="13" t="s">
        <v>273</v>
      </c>
      <c r="H52" s="13" t="s">
        <v>274</v>
      </c>
      <c r="I52" s="13" t="s">
        <v>269</v>
      </c>
    </row>
    <row r="53" spans="1:9" ht="12.75">
      <c r="A53" s="12" t="s">
        <v>275</v>
      </c>
      <c r="B53" s="12" t="s">
        <v>276</v>
      </c>
      <c r="C53" s="12" t="s">
        <v>277</v>
      </c>
      <c r="D53" s="12" t="s">
        <v>136</v>
      </c>
      <c r="E53" s="13" t="s">
        <v>219</v>
      </c>
      <c r="F53" s="13" t="s">
        <v>220</v>
      </c>
      <c r="G53" s="13" t="s">
        <v>278</v>
      </c>
      <c r="H53" s="13" t="s">
        <v>279</v>
      </c>
      <c r="I53" s="13" t="s">
        <v>275</v>
      </c>
    </row>
    <row r="54" spans="1:9" ht="12.75">
      <c r="A54" s="12" t="s">
        <v>275</v>
      </c>
      <c r="B54" s="12" t="s">
        <v>280</v>
      </c>
      <c r="C54" s="12" t="s">
        <v>281</v>
      </c>
      <c r="D54" s="12" t="s">
        <v>136</v>
      </c>
      <c r="E54" s="13" t="s">
        <v>219</v>
      </c>
      <c r="F54" s="13" t="s">
        <v>220</v>
      </c>
      <c r="G54" s="13" t="s">
        <v>282</v>
      </c>
      <c r="H54" s="13" t="s">
        <v>283</v>
      </c>
      <c r="I54" s="13" t="s">
        <v>275</v>
      </c>
    </row>
    <row r="55" spans="1:9" ht="12.75">
      <c r="A55" s="12" t="s">
        <v>284</v>
      </c>
      <c r="B55" s="12" t="s">
        <v>173</v>
      </c>
      <c r="C55" s="12" t="s">
        <v>285</v>
      </c>
      <c r="D55" s="12" t="s">
        <v>136</v>
      </c>
      <c r="E55" s="13" t="s">
        <v>219</v>
      </c>
      <c r="F55" s="13" t="s">
        <v>286</v>
      </c>
      <c r="G55" s="13" t="s">
        <v>287</v>
      </c>
      <c r="H55" s="13" t="s">
        <v>288</v>
      </c>
      <c r="I55" s="13" t="s">
        <v>289</v>
      </c>
    </row>
    <row r="56" spans="1:9" ht="12.75">
      <c r="A56" s="12" t="s">
        <v>290</v>
      </c>
      <c r="B56" s="12" t="s">
        <v>178</v>
      </c>
      <c r="C56" s="12" t="s">
        <v>291</v>
      </c>
      <c r="D56" s="12" t="s">
        <v>136</v>
      </c>
      <c r="E56" s="13" t="s">
        <v>219</v>
      </c>
      <c r="F56" s="13" t="s">
        <v>286</v>
      </c>
      <c r="G56" s="13" t="s">
        <v>292</v>
      </c>
      <c r="H56" s="13" t="s">
        <v>293</v>
      </c>
      <c r="I56" s="13" t="s">
        <v>294</v>
      </c>
    </row>
    <row r="57" spans="1:9" ht="12.75">
      <c r="A57" s="12" t="s">
        <v>295</v>
      </c>
      <c r="B57" s="12" t="s">
        <v>183</v>
      </c>
      <c r="C57" s="12" t="s">
        <v>296</v>
      </c>
      <c r="D57" s="12" t="s">
        <v>136</v>
      </c>
      <c r="E57" s="13" t="s">
        <v>219</v>
      </c>
      <c r="F57" s="13" t="s">
        <v>286</v>
      </c>
      <c r="G57" s="13" t="s">
        <v>297</v>
      </c>
      <c r="H57" s="13" t="s">
        <v>298</v>
      </c>
      <c r="I57" s="13" t="s">
        <v>299</v>
      </c>
    </row>
    <row r="58" spans="1:9" ht="12.75">
      <c r="A58" s="12" t="s">
        <v>300</v>
      </c>
      <c r="B58" s="12" t="s">
        <v>301</v>
      </c>
      <c r="C58" s="12" t="s">
        <v>302</v>
      </c>
      <c r="D58" s="12" t="s">
        <v>136</v>
      </c>
      <c r="E58" s="13" t="s">
        <v>219</v>
      </c>
      <c r="F58" s="13" t="s">
        <v>286</v>
      </c>
      <c r="G58" s="13" t="s">
        <v>303</v>
      </c>
      <c r="H58" s="13" t="s">
        <v>304</v>
      </c>
      <c r="I58" s="13" t="s">
        <v>300</v>
      </c>
    </row>
    <row r="59" spans="1:9" ht="12.75">
      <c r="A59" s="12" t="s">
        <v>305</v>
      </c>
      <c r="B59" s="12" t="s">
        <v>306</v>
      </c>
      <c r="C59" s="12" t="s">
        <v>307</v>
      </c>
      <c r="D59" s="12" t="s">
        <v>136</v>
      </c>
      <c r="E59" s="13" t="s">
        <v>219</v>
      </c>
      <c r="F59" s="13" t="s">
        <v>286</v>
      </c>
      <c r="G59" s="13" t="s">
        <v>308</v>
      </c>
      <c r="H59" s="13" t="s">
        <v>309</v>
      </c>
      <c r="I59" s="13" t="s">
        <v>310</v>
      </c>
    </row>
    <row r="60" spans="1:9" ht="12.75">
      <c r="A60" s="12" t="s">
        <v>311</v>
      </c>
      <c r="B60" s="12" t="s">
        <v>189</v>
      </c>
      <c r="C60" s="12" t="s">
        <v>312</v>
      </c>
      <c r="D60" s="12" t="s">
        <v>136</v>
      </c>
      <c r="E60" s="13" t="s">
        <v>219</v>
      </c>
      <c r="F60" s="13" t="s">
        <v>286</v>
      </c>
      <c r="G60" s="13" t="s">
        <v>313</v>
      </c>
      <c r="H60" s="13" t="s">
        <v>314</v>
      </c>
      <c r="I60" s="13" t="s">
        <v>315</v>
      </c>
    </row>
    <row r="61" spans="1:9" ht="12.75">
      <c r="A61" s="12" t="s">
        <v>316</v>
      </c>
      <c r="B61" s="12" t="s">
        <v>317</v>
      </c>
      <c r="C61" s="12" t="s">
        <v>318</v>
      </c>
      <c r="D61" s="12" t="s">
        <v>136</v>
      </c>
      <c r="E61" s="13" t="e">
        <v>#N/A</v>
      </c>
      <c r="F61" s="13" t="e">
        <v>#N/A</v>
      </c>
      <c r="G61" s="13">
        <v>0</v>
      </c>
      <c r="H61" s="13" t="e">
        <v>#N/A</v>
      </c>
      <c r="I61" s="13">
        <v>0</v>
      </c>
    </row>
    <row r="62" spans="1:9" ht="12.75">
      <c r="A62" s="12" t="s">
        <v>319</v>
      </c>
      <c r="B62" s="12" t="s">
        <v>194</v>
      </c>
      <c r="C62" s="12" t="s">
        <v>320</v>
      </c>
      <c r="D62" s="12" t="s">
        <v>136</v>
      </c>
      <c r="E62" s="13" t="s">
        <v>219</v>
      </c>
      <c r="F62" s="13" t="s">
        <v>286</v>
      </c>
      <c r="G62" s="13" t="s">
        <v>321</v>
      </c>
      <c r="H62" s="13" t="s">
        <v>322</v>
      </c>
      <c r="I62" s="13" t="s">
        <v>323</v>
      </c>
    </row>
    <row r="63" spans="1:9" ht="12.75">
      <c r="A63" s="12" t="s">
        <v>324</v>
      </c>
      <c r="B63" s="12" t="s">
        <v>325</v>
      </c>
      <c r="C63" s="12" t="s">
        <v>326</v>
      </c>
      <c r="D63" s="12" t="s">
        <v>136</v>
      </c>
      <c r="E63" s="13" t="s">
        <v>219</v>
      </c>
      <c r="F63" s="13" t="s">
        <v>286</v>
      </c>
      <c r="G63" s="13" t="s">
        <v>327</v>
      </c>
      <c r="H63" s="13" t="s">
        <v>328</v>
      </c>
      <c r="I63" s="13" t="s">
        <v>329</v>
      </c>
    </row>
    <row r="64" spans="1:9" ht="12.75">
      <c r="A64" s="12" t="s">
        <v>330</v>
      </c>
      <c r="B64" s="12" t="s">
        <v>221</v>
      </c>
      <c r="C64" s="12" t="s">
        <v>331</v>
      </c>
      <c r="D64" s="12" t="s">
        <v>136</v>
      </c>
      <c r="E64" s="13" t="s">
        <v>219</v>
      </c>
      <c r="F64" s="13" t="s">
        <v>332</v>
      </c>
      <c r="G64" s="13" t="s">
        <v>333</v>
      </c>
      <c r="H64" s="13" t="s">
        <v>334</v>
      </c>
      <c r="I64" s="13" t="s">
        <v>335</v>
      </c>
    </row>
    <row r="65" spans="1:9" ht="12.75">
      <c r="A65" s="12" t="s">
        <v>336</v>
      </c>
      <c r="B65" s="12" t="s">
        <v>226</v>
      </c>
      <c r="C65" s="12" t="s">
        <v>337</v>
      </c>
      <c r="D65" s="12" t="s">
        <v>136</v>
      </c>
      <c r="E65" s="13" t="s">
        <v>219</v>
      </c>
      <c r="F65" s="13" t="s">
        <v>332</v>
      </c>
      <c r="G65" s="13" t="s">
        <v>338</v>
      </c>
      <c r="H65" s="13" t="s">
        <v>339</v>
      </c>
      <c r="I65" s="13" t="s">
        <v>340</v>
      </c>
    </row>
    <row r="66" spans="1:9" ht="12.75">
      <c r="A66" s="12" t="s">
        <v>341</v>
      </c>
      <c r="B66" s="12" t="s">
        <v>231</v>
      </c>
      <c r="C66" s="12" t="s">
        <v>342</v>
      </c>
      <c r="D66" s="12" t="s">
        <v>136</v>
      </c>
      <c r="E66" s="13" t="s">
        <v>219</v>
      </c>
      <c r="F66" s="13" t="s">
        <v>332</v>
      </c>
      <c r="G66" s="13" t="s">
        <v>343</v>
      </c>
      <c r="H66" s="13" t="s">
        <v>344</v>
      </c>
      <c r="I66" s="13" t="s">
        <v>341</v>
      </c>
    </row>
    <row r="67" spans="1:9" ht="12.75">
      <c r="A67" s="12" t="s">
        <v>345</v>
      </c>
      <c r="B67" s="12" t="s">
        <v>278</v>
      </c>
      <c r="C67" s="12" t="s">
        <v>346</v>
      </c>
      <c r="D67" s="12" t="s">
        <v>136</v>
      </c>
      <c r="E67" s="13" t="s">
        <v>219</v>
      </c>
      <c r="F67" s="13" t="s">
        <v>347</v>
      </c>
      <c r="G67" s="13" t="s">
        <v>348</v>
      </c>
      <c r="H67" s="13" t="s">
        <v>349</v>
      </c>
      <c r="I67" s="13" t="s">
        <v>350</v>
      </c>
    </row>
    <row r="68" spans="1:9" ht="12.75">
      <c r="A68" s="12" t="s">
        <v>351</v>
      </c>
      <c r="B68" s="12" t="s">
        <v>352</v>
      </c>
      <c r="C68" s="12" t="s">
        <v>353</v>
      </c>
      <c r="D68" s="12" t="s">
        <v>136</v>
      </c>
      <c r="E68" s="13" t="s">
        <v>219</v>
      </c>
      <c r="F68" s="13" t="s">
        <v>347</v>
      </c>
      <c r="G68" s="13" t="s">
        <v>354</v>
      </c>
      <c r="H68" s="13" t="s">
        <v>355</v>
      </c>
      <c r="I68" s="13" t="s">
        <v>356</v>
      </c>
    </row>
    <row r="69" spans="1:9" ht="12.75">
      <c r="A69" s="12" t="s">
        <v>357</v>
      </c>
      <c r="B69" s="12" t="s">
        <v>358</v>
      </c>
      <c r="C69" s="12" t="s">
        <v>359</v>
      </c>
      <c r="D69" s="12" t="s">
        <v>136</v>
      </c>
      <c r="E69" s="13" t="s">
        <v>219</v>
      </c>
      <c r="F69" s="13" t="s">
        <v>347</v>
      </c>
      <c r="G69" s="13" t="s">
        <v>360</v>
      </c>
      <c r="H69" s="13" t="s">
        <v>361</v>
      </c>
      <c r="I69" s="13" t="s">
        <v>362</v>
      </c>
    </row>
    <row r="70" spans="1:9" ht="12.75">
      <c r="A70" s="12" t="s">
        <v>363</v>
      </c>
      <c r="B70" s="12" t="s">
        <v>287</v>
      </c>
      <c r="C70" s="12" t="s">
        <v>364</v>
      </c>
      <c r="D70" s="12" t="s">
        <v>136</v>
      </c>
      <c r="E70" s="13" t="s">
        <v>219</v>
      </c>
      <c r="F70" s="13" t="s">
        <v>365</v>
      </c>
      <c r="G70" s="13" t="s">
        <v>366</v>
      </c>
      <c r="H70" s="13" t="s">
        <v>367</v>
      </c>
      <c r="I70" s="13" t="s">
        <v>368</v>
      </c>
    </row>
    <row r="71" spans="1:9" ht="12.75">
      <c r="A71" s="12" t="s">
        <v>369</v>
      </c>
      <c r="B71" s="12" t="s">
        <v>292</v>
      </c>
      <c r="C71" s="12" t="s">
        <v>370</v>
      </c>
      <c r="D71" s="12" t="s">
        <v>136</v>
      </c>
      <c r="E71" s="13" t="s">
        <v>219</v>
      </c>
      <c r="F71" s="13" t="s">
        <v>365</v>
      </c>
      <c r="G71" s="13" t="s">
        <v>371</v>
      </c>
      <c r="H71" s="13" t="s">
        <v>372</v>
      </c>
      <c r="I71" s="13" t="s">
        <v>369</v>
      </c>
    </row>
    <row r="72" spans="1:9" ht="12.75">
      <c r="A72" s="12" t="s">
        <v>373</v>
      </c>
      <c r="B72" s="12" t="s">
        <v>297</v>
      </c>
      <c r="C72" s="12" t="s">
        <v>374</v>
      </c>
      <c r="D72" s="12" t="s">
        <v>136</v>
      </c>
      <c r="E72" s="13" t="s">
        <v>219</v>
      </c>
      <c r="F72" s="13" t="s">
        <v>365</v>
      </c>
      <c r="G72" s="13" t="s">
        <v>375</v>
      </c>
      <c r="H72" s="13" t="s">
        <v>376</v>
      </c>
      <c r="I72" s="13" t="s">
        <v>373</v>
      </c>
    </row>
    <row r="73" spans="1:9" ht="12.75">
      <c r="A73" s="12" t="s">
        <v>377</v>
      </c>
      <c r="B73" s="12" t="s">
        <v>313</v>
      </c>
      <c r="C73" s="12" t="s">
        <v>378</v>
      </c>
      <c r="D73" s="12" t="s">
        <v>136</v>
      </c>
      <c r="E73" s="13" t="s">
        <v>219</v>
      </c>
      <c r="F73" s="13" t="s">
        <v>365</v>
      </c>
      <c r="G73" s="13" t="s">
        <v>379</v>
      </c>
      <c r="H73" s="13" t="s">
        <v>380</v>
      </c>
      <c r="I73" s="13" t="s">
        <v>381</v>
      </c>
    </row>
    <row r="74" spans="1:9" ht="12.75">
      <c r="A74" s="12" t="s">
        <v>382</v>
      </c>
      <c r="B74" s="12" t="s">
        <v>383</v>
      </c>
      <c r="C74" s="12" t="s">
        <v>384</v>
      </c>
      <c r="D74" s="12" t="s">
        <v>136</v>
      </c>
      <c r="E74" s="13" t="s">
        <v>219</v>
      </c>
      <c r="F74" s="13" t="s">
        <v>365</v>
      </c>
      <c r="G74" s="13" t="s">
        <v>385</v>
      </c>
      <c r="H74" s="13" t="s">
        <v>386</v>
      </c>
      <c r="I74" s="13" t="s">
        <v>387</v>
      </c>
    </row>
    <row r="75" spans="1:9" ht="12.75">
      <c r="A75" s="12" t="s">
        <v>388</v>
      </c>
      <c r="B75" s="12" t="s">
        <v>389</v>
      </c>
      <c r="C75" s="12" t="s">
        <v>390</v>
      </c>
      <c r="D75" s="12" t="s">
        <v>136</v>
      </c>
      <c r="E75" s="13" t="s">
        <v>219</v>
      </c>
      <c r="F75" s="13" t="s">
        <v>365</v>
      </c>
      <c r="G75" s="13" t="s">
        <v>391</v>
      </c>
      <c r="H75" s="13" t="s">
        <v>392</v>
      </c>
      <c r="I75" s="13" t="s">
        <v>388</v>
      </c>
    </row>
    <row r="76" spans="1:9" ht="12.75">
      <c r="A76" s="12" t="s">
        <v>393</v>
      </c>
      <c r="B76" s="12" t="s">
        <v>333</v>
      </c>
      <c r="C76" s="12" t="s">
        <v>394</v>
      </c>
      <c r="D76" s="12" t="s">
        <v>136</v>
      </c>
      <c r="E76" s="13" t="s">
        <v>219</v>
      </c>
      <c r="F76" s="13" t="s">
        <v>395</v>
      </c>
      <c r="G76" s="13" t="s">
        <v>396</v>
      </c>
      <c r="H76" s="13" t="s">
        <v>397</v>
      </c>
      <c r="I76" s="13" t="s">
        <v>398</v>
      </c>
    </row>
    <row r="77" spans="1:9" ht="12.75">
      <c r="A77" s="12" t="s">
        <v>399</v>
      </c>
      <c r="B77" s="12" t="s">
        <v>400</v>
      </c>
      <c r="C77" s="12" t="s">
        <v>401</v>
      </c>
      <c r="D77" s="12" t="s">
        <v>136</v>
      </c>
      <c r="E77" s="13" t="s">
        <v>219</v>
      </c>
      <c r="F77" s="13" t="s">
        <v>395</v>
      </c>
      <c r="G77" s="13" t="s">
        <v>402</v>
      </c>
      <c r="H77" s="13" t="s">
        <v>403</v>
      </c>
      <c r="I77" s="13" t="s">
        <v>399</v>
      </c>
    </row>
    <row r="78" spans="1:9" ht="12.75">
      <c r="A78" s="12" t="s">
        <v>404</v>
      </c>
      <c r="B78" s="12" t="s">
        <v>338</v>
      </c>
      <c r="C78" s="12" t="s">
        <v>405</v>
      </c>
      <c r="D78" s="12" t="s">
        <v>136</v>
      </c>
      <c r="E78" s="13" t="s">
        <v>219</v>
      </c>
      <c r="F78" s="13" t="s">
        <v>395</v>
      </c>
      <c r="G78" s="13" t="s">
        <v>406</v>
      </c>
      <c r="H78" s="13" t="s">
        <v>407</v>
      </c>
      <c r="I78" s="13" t="s">
        <v>404</v>
      </c>
    </row>
    <row r="79" spans="1:9" ht="12.75">
      <c r="A79" s="12" t="s">
        <v>408</v>
      </c>
      <c r="B79" s="12" t="s">
        <v>343</v>
      </c>
      <c r="C79" s="12" t="s">
        <v>409</v>
      </c>
      <c r="D79" s="12" t="s">
        <v>136</v>
      </c>
      <c r="E79" s="13" t="e">
        <v>#N/A</v>
      </c>
      <c r="F79" s="13" t="e">
        <v>#N/A</v>
      </c>
      <c r="G79" s="13">
        <v>0</v>
      </c>
      <c r="H79" s="13" t="e">
        <v>#N/A</v>
      </c>
      <c r="I79" s="13">
        <v>0</v>
      </c>
    </row>
    <row r="80" spans="1:9" ht="12.75">
      <c r="A80" s="12" t="s">
        <v>410</v>
      </c>
      <c r="B80" s="12" t="s">
        <v>348</v>
      </c>
      <c r="C80" s="12" t="s">
        <v>411</v>
      </c>
      <c r="D80" s="12" t="s">
        <v>136</v>
      </c>
      <c r="E80" s="13" t="s">
        <v>219</v>
      </c>
      <c r="F80" s="13" t="s">
        <v>412</v>
      </c>
      <c r="G80" s="13" t="s">
        <v>413</v>
      </c>
      <c r="H80" s="13" t="s">
        <v>414</v>
      </c>
      <c r="I80" s="13" t="s">
        <v>415</v>
      </c>
    </row>
    <row r="81" spans="1:9" ht="12.75">
      <c r="A81" s="12" t="s">
        <v>416</v>
      </c>
      <c r="B81" s="12" t="s">
        <v>354</v>
      </c>
      <c r="C81" s="12" t="s">
        <v>417</v>
      </c>
      <c r="D81" s="12" t="s">
        <v>136</v>
      </c>
      <c r="E81" s="13" t="s">
        <v>219</v>
      </c>
      <c r="F81" s="13" t="s">
        <v>412</v>
      </c>
      <c r="G81" s="13" t="s">
        <v>418</v>
      </c>
      <c r="H81" s="13" t="s">
        <v>419</v>
      </c>
      <c r="I81" s="13" t="s">
        <v>420</v>
      </c>
    </row>
    <row r="82" spans="1:9" ht="12.75">
      <c r="A82" s="12" t="s">
        <v>421</v>
      </c>
      <c r="B82" s="12" t="s">
        <v>360</v>
      </c>
      <c r="C82" s="12" t="s">
        <v>422</v>
      </c>
      <c r="D82" s="12" t="s">
        <v>136</v>
      </c>
      <c r="E82" s="13" t="s">
        <v>219</v>
      </c>
      <c r="F82" s="13" t="s">
        <v>412</v>
      </c>
      <c r="G82" s="13" t="s">
        <v>423</v>
      </c>
      <c r="H82" s="13" t="s">
        <v>424</v>
      </c>
      <c r="I82" s="13" t="s">
        <v>425</v>
      </c>
    </row>
    <row r="83" spans="1:9" ht="12.75">
      <c r="A83" s="12" t="s">
        <v>426</v>
      </c>
      <c r="B83" s="12" t="s">
        <v>427</v>
      </c>
      <c r="C83" s="12" t="s">
        <v>428</v>
      </c>
      <c r="D83" s="12" t="s">
        <v>136</v>
      </c>
      <c r="E83" s="13" t="s">
        <v>219</v>
      </c>
      <c r="F83" s="13" t="s">
        <v>412</v>
      </c>
      <c r="G83" s="13" t="s">
        <v>429</v>
      </c>
      <c r="H83" s="13" t="s">
        <v>430</v>
      </c>
      <c r="I83" s="13" t="s">
        <v>431</v>
      </c>
    </row>
    <row r="84" spans="1:9" ht="12.75">
      <c r="A84" s="12" t="s">
        <v>432</v>
      </c>
      <c r="B84" s="12" t="s">
        <v>433</v>
      </c>
      <c r="C84" s="12" t="s">
        <v>434</v>
      </c>
      <c r="D84" s="12" t="s">
        <v>136</v>
      </c>
      <c r="E84" s="13" t="s">
        <v>219</v>
      </c>
      <c r="F84" s="13" t="s">
        <v>412</v>
      </c>
      <c r="G84" s="13" t="s">
        <v>435</v>
      </c>
      <c r="H84" s="13" t="s">
        <v>436</v>
      </c>
      <c r="I84" s="13" t="s">
        <v>437</v>
      </c>
    </row>
    <row r="85" spans="1:9" ht="12.75">
      <c r="A85" s="12" t="s">
        <v>438</v>
      </c>
      <c r="B85" s="12" t="s">
        <v>439</v>
      </c>
      <c r="C85" s="12" t="s">
        <v>440</v>
      </c>
      <c r="D85" s="12" t="s">
        <v>136</v>
      </c>
      <c r="E85" s="13" t="s">
        <v>219</v>
      </c>
      <c r="F85" s="13" t="s">
        <v>412</v>
      </c>
      <c r="G85" s="13" t="s">
        <v>441</v>
      </c>
      <c r="H85" s="13" t="s">
        <v>442</v>
      </c>
      <c r="I85" s="13" t="s">
        <v>438</v>
      </c>
    </row>
    <row r="86" spans="1:9" ht="12.75">
      <c r="A86" s="12" t="s">
        <v>443</v>
      </c>
      <c r="B86" s="12" t="s">
        <v>444</v>
      </c>
      <c r="C86" s="12" t="s">
        <v>445</v>
      </c>
      <c r="D86" s="12" t="s">
        <v>136</v>
      </c>
      <c r="E86" s="13" t="s">
        <v>219</v>
      </c>
      <c r="F86" s="13" t="s">
        <v>412</v>
      </c>
      <c r="G86" s="13" t="s">
        <v>446</v>
      </c>
      <c r="H86" s="13" t="s">
        <v>447</v>
      </c>
      <c r="I86" s="13" t="s">
        <v>448</v>
      </c>
    </row>
    <row r="87" spans="1:9" ht="12.75">
      <c r="A87" s="12" t="s">
        <v>449</v>
      </c>
      <c r="B87" s="12" t="s">
        <v>366</v>
      </c>
      <c r="C87" s="12" t="s">
        <v>450</v>
      </c>
      <c r="D87" s="12" t="s">
        <v>136</v>
      </c>
      <c r="E87" s="13" t="e">
        <v>#N/A</v>
      </c>
      <c r="F87" s="13" t="e">
        <v>#N/A</v>
      </c>
      <c r="G87" s="13">
        <v>0</v>
      </c>
      <c r="H87" s="13" t="e">
        <v>#N/A</v>
      </c>
      <c r="I87" s="13">
        <v>0</v>
      </c>
    </row>
    <row r="88" spans="1:9" ht="12.75">
      <c r="A88" s="12" t="s">
        <v>451</v>
      </c>
      <c r="B88" s="12" t="s">
        <v>371</v>
      </c>
      <c r="C88" s="12" t="s">
        <v>452</v>
      </c>
      <c r="D88" s="12" t="s">
        <v>136</v>
      </c>
      <c r="E88" s="13" t="s">
        <v>219</v>
      </c>
      <c r="F88" s="13" t="s">
        <v>412</v>
      </c>
      <c r="G88" s="13" t="s">
        <v>453</v>
      </c>
      <c r="H88" s="13" t="s">
        <v>454</v>
      </c>
      <c r="I88" s="13" t="s">
        <v>455</v>
      </c>
    </row>
    <row r="89" spans="1:9" ht="12.75">
      <c r="A89" s="12" t="s">
        <v>456</v>
      </c>
      <c r="B89" s="12" t="s">
        <v>375</v>
      </c>
      <c r="C89" s="12" t="s">
        <v>457</v>
      </c>
      <c r="D89" s="12" t="s">
        <v>136</v>
      </c>
      <c r="E89" s="13" t="s">
        <v>219</v>
      </c>
      <c r="F89" s="13" t="s">
        <v>412</v>
      </c>
      <c r="G89" s="13" t="s">
        <v>458</v>
      </c>
      <c r="H89" s="13" t="s">
        <v>459</v>
      </c>
      <c r="I89" s="13" t="s">
        <v>460</v>
      </c>
    </row>
    <row r="90" spans="1:9" ht="12.75">
      <c r="A90" s="12" t="s">
        <v>461</v>
      </c>
      <c r="B90" s="12" t="s">
        <v>379</v>
      </c>
      <c r="C90" s="12" t="s">
        <v>462</v>
      </c>
      <c r="D90" s="12" t="s">
        <v>136</v>
      </c>
      <c r="E90" s="13" t="s">
        <v>219</v>
      </c>
      <c r="F90" s="13" t="s">
        <v>463</v>
      </c>
      <c r="G90" s="13" t="s">
        <v>464</v>
      </c>
      <c r="H90" s="13" t="s">
        <v>465</v>
      </c>
      <c r="I90" s="13" t="s">
        <v>461</v>
      </c>
    </row>
    <row r="91" spans="1:9" ht="12.75">
      <c r="A91" s="12" t="s">
        <v>466</v>
      </c>
      <c r="B91" s="12" t="s">
        <v>467</v>
      </c>
      <c r="C91" s="12" t="s">
        <v>468</v>
      </c>
      <c r="D91" s="12" t="s">
        <v>136</v>
      </c>
      <c r="E91" s="13" t="s">
        <v>219</v>
      </c>
      <c r="F91" s="13" t="s">
        <v>463</v>
      </c>
      <c r="G91" s="13" t="s">
        <v>469</v>
      </c>
      <c r="H91" s="13" t="s">
        <v>470</v>
      </c>
      <c r="I91" s="13" t="s">
        <v>466</v>
      </c>
    </row>
    <row r="92" spans="1:9" ht="12.75">
      <c r="A92" s="12" t="s">
        <v>471</v>
      </c>
      <c r="B92" s="12" t="s">
        <v>385</v>
      </c>
      <c r="C92" s="12" t="s">
        <v>472</v>
      </c>
      <c r="D92" s="12" t="s">
        <v>136</v>
      </c>
      <c r="E92" s="13" t="s">
        <v>219</v>
      </c>
      <c r="F92" s="13" t="s">
        <v>463</v>
      </c>
      <c r="G92" s="13" t="s">
        <v>473</v>
      </c>
      <c r="H92" s="13" t="s">
        <v>474</v>
      </c>
      <c r="I92" s="13" t="s">
        <v>475</v>
      </c>
    </row>
    <row r="93" spans="1:9" ht="12.75">
      <c r="A93" s="12" t="s">
        <v>476</v>
      </c>
      <c r="B93" s="12" t="s">
        <v>396</v>
      </c>
      <c r="C93" s="12" t="s">
        <v>477</v>
      </c>
      <c r="D93" s="12" t="s">
        <v>136</v>
      </c>
      <c r="E93" s="13" t="s">
        <v>219</v>
      </c>
      <c r="F93" s="13" t="s">
        <v>478</v>
      </c>
      <c r="G93" s="13" t="s">
        <v>479</v>
      </c>
      <c r="H93" s="13" t="s">
        <v>480</v>
      </c>
      <c r="I93" s="13" t="s">
        <v>481</v>
      </c>
    </row>
    <row r="94" spans="1:9" ht="12.75">
      <c r="A94" s="12" t="s">
        <v>482</v>
      </c>
      <c r="B94" s="12" t="s">
        <v>402</v>
      </c>
      <c r="C94" s="12" t="s">
        <v>483</v>
      </c>
      <c r="D94" s="12" t="s">
        <v>136</v>
      </c>
      <c r="E94" s="13" t="s">
        <v>219</v>
      </c>
      <c r="F94" s="13" t="s">
        <v>478</v>
      </c>
      <c r="G94" s="13" t="s">
        <v>484</v>
      </c>
      <c r="H94" s="13" t="s">
        <v>485</v>
      </c>
      <c r="I94" s="13" t="s">
        <v>482</v>
      </c>
    </row>
    <row r="95" spans="1:9" ht="12.75">
      <c r="A95" s="12" t="s">
        <v>486</v>
      </c>
      <c r="B95" s="12" t="s">
        <v>406</v>
      </c>
      <c r="C95" s="12" t="s">
        <v>487</v>
      </c>
      <c r="D95" s="12" t="s">
        <v>136</v>
      </c>
      <c r="E95" s="13" t="s">
        <v>219</v>
      </c>
      <c r="F95" s="13" t="s">
        <v>478</v>
      </c>
      <c r="G95" s="13" t="s">
        <v>488</v>
      </c>
      <c r="H95" s="13" t="s">
        <v>489</v>
      </c>
      <c r="I95" s="13" t="s">
        <v>490</v>
      </c>
    </row>
    <row r="96" spans="1:9" ht="12.75">
      <c r="A96" s="12" t="s">
        <v>491</v>
      </c>
      <c r="B96" s="12" t="s">
        <v>492</v>
      </c>
      <c r="C96" s="12" t="s">
        <v>493</v>
      </c>
      <c r="D96" s="12" t="s">
        <v>136</v>
      </c>
      <c r="E96" s="13" t="s">
        <v>219</v>
      </c>
      <c r="F96" s="13" t="s">
        <v>478</v>
      </c>
      <c r="G96" s="13" t="s">
        <v>494</v>
      </c>
      <c r="H96" s="13" t="s">
        <v>495</v>
      </c>
      <c r="I96" s="13" t="s">
        <v>496</v>
      </c>
    </row>
    <row r="97" spans="1:9" ht="12.75">
      <c r="A97" s="12" t="s">
        <v>497</v>
      </c>
      <c r="B97" s="12" t="s">
        <v>498</v>
      </c>
      <c r="C97" s="12" t="s">
        <v>499</v>
      </c>
      <c r="D97" s="12" t="s">
        <v>136</v>
      </c>
      <c r="E97" s="13" t="s">
        <v>219</v>
      </c>
      <c r="F97" s="13" t="s">
        <v>478</v>
      </c>
      <c r="G97" s="13" t="s">
        <v>500</v>
      </c>
      <c r="H97" s="13" t="s">
        <v>501</v>
      </c>
      <c r="I97" s="13" t="s">
        <v>502</v>
      </c>
    </row>
    <row r="98" spans="1:9" ht="12.75">
      <c r="A98" s="12" t="s">
        <v>503</v>
      </c>
      <c r="B98" s="12" t="s">
        <v>504</v>
      </c>
      <c r="C98" s="12" t="s">
        <v>505</v>
      </c>
      <c r="D98" s="12" t="s">
        <v>136</v>
      </c>
      <c r="E98" s="13" t="s">
        <v>219</v>
      </c>
      <c r="F98" s="13" t="s">
        <v>478</v>
      </c>
      <c r="G98" s="13" t="s">
        <v>506</v>
      </c>
      <c r="H98" s="13" t="s">
        <v>507</v>
      </c>
      <c r="I98" s="13" t="s">
        <v>503</v>
      </c>
    </row>
    <row r="99" spans="1:9" ht="12.75">
      <c r="A99" s="12" t="s">
        <v>508</v>
      </c>
      <c r="B99" s="12" t="s">
        <v>509</v>
      </c>
      <c r="C99" s="12" t="s">
        <v>510</v>
      </c>
      <c r="D99" s="12" t="s">
        <v>136</v>
      </c>
      <c r="E99" s="13" t="s">
        <v>219</v>
      </c>
      <c r="F99" s="13" t="s">
        <v>478</v>
      </c>
      <c r="G99" s="13" t="s">
        <v>511</v>
      </c>
      <c r="H99" s="13" t="s">
        <v>512</v>
      </c>
      <c r="I99" s="13" t="s">
        <v>513</v>
      </c>
    </row>
    <row r="100" spans="1:9" ht="12.75">
      <c r="A100" s="12" t="s">
        <v>514</v>
      </c>
      <c r="B100" s="12" t="s">
        <v>515</v>
      </c>
      <c r="C100" s="12" t="s">
        <v>516</v>
      </c>
      <c r="D100" s="12" t="s">
        <v>136</v>
      </c>
      <c r="E100" s="13" t="s">
        <v>219</v>
      </c>
      <c r="F100" s="13" t="s">
        <v>478</v>
      </c>
      <c r="G100" s="13" t="s">
        <v>517</v>
      </c>
      <c r="H100" s="13" t="s">
        <v>518</v>
      </c>
      <c r="I100" s="13" t="s">
        <v>519</v>
      </c>
    </row>
    <row r="101" spans="1:9" ht="12.75">
      <c r="A101" s="12" t="s">
        <v>520</v>
      </c>
      <c r="B101" s="12" t="s">
        <v>521</v>
      </c>
      <c r="C101" s="12" t="s">
        <v>522</v>
      </c>
      <c r="D101" s="12" t="s">
        <v>136</v>
      </c>
      <c r="E101" s="13" t="s">
        <v>219</v>
      </c>
      <c r="F101" s="13" t="s">
        <v>478</v>
      </c>
      <c r="G101" s="13" t="s">
        <v>523</v>
      </c>
      <c r="H101" s="13" t="s">
        <v>524</v>
      </c>
      <c r="I101" s="13" t="s">
        <v>476</v>
      </c>
    </row>
    <row r="102" spans="1:9" ht="12.75">
      <c r="A102" s="12" t="s">
        <v>525</v>
      </c>
      <c r="B102" s="12" t="s">
        <v>413</v>
      </c>
      <c r="C102" s="12" t="s">
        <v>526</v>
      </c>
      <c r="D102" s="12" t="s">
        <v>136</v>
      </c>
      <c r="E102" s="13" t="s">
        <v>219</v>
      </c>
      <c r="F102" s="13" t="s">
        <v>527</v>
      </c>
      <c r="G102" s="13" t="s">
        <v>528</v>
      </c>
      <c r="H102" s="13" t="s">
        <v>529</v>
      </c>
      <c r="I102" s="13" t="s">
        <v>530</v>
      </c>
    </row>
    <row r="103" spans="1:9" ht="12.75">
      <c r="A103" s="12" t="s">
        <v>531</v>
      </c>
      <c r="B103" s="12" t="s">
        <v>418</v>
      </c>
      <c r="C103" s="12" t="s">
        <v>532</v>
      </c>
      <c r="D103" s="12" t="s">
        <v>136</v>
      </c>
      <c r="E103" s="13" t="s">
        <v>219</v>
      </c>
      <c r="F103" s="13" t="s">
        <v>527</v>
      </c>
      <c r="G103" s="13" t="s">
        <v>533</v>
      </c>
      <c r="H103" s="13" t="s">
        <v>534</v>
      </c>
      <c r="I103" s="13" t="s">
        <v>531</v>
      </c>
    </row>
    <row r="104" spans="1:9" ht="12.75">
      <c r="A104" s="12" t="s">
        <v>535</v>
      </c>
      <c r="B104" s="12" t="s">
        <v>423</v>
      </c>
      <c r="C104" s="12" t="s">
        <v>536</v>
      </c>
      <c r="D104" s="12" t="s">
        <v>136</v>
      </c>
      <c r="E104" s="13" t="e">
        <v>#N/A</v>
      </c>
      <c r="F104" s="13" t="e">
        <v>#N/A</v>
      </c>
      <c r="G104" s="13">
        <v>0</v>
      </c>
      <c r="H104" s="13" t="e">
        <v>#N/A</v>
      </c>
      <c r="I104" s="13">
        <v>0</v>
      </c>
    </row>
    <row r="105" spans="1:9" ht="12.75">
      <c r="A105" s="12" t="s">
        <v>537</v>
      </c>
      <c r="B105" s="12" t="s">
        <v>429</v>
      </c>
      <c r="C105" s="12" t="s">
        <v>538</v>
      </c>
      <c r="D105" s="12" t="s">
        <v>136</v>
      </c>
      <c r="E105" s="13" t="s">
        <v>219</v>
      </c>
      <c r="F105" s="13" t="s">
        <v>527</v>
      </c>
      <c r="G105" s="13" t="s">
        <v>539</v>
      </c>
      <c r="H105" s="13" t="s">
        <v>540</v>
      </c>
      <c r="I105" s="13" t="s">
        <v>541</v>
      </c>
    </row>
    <row r="106" spans="1:9" ht="12.75">
      <c r="A106" s="12" t="s">
        <v>542</v>
      </c>
      <c r="B106" s="12" t="s">
        <v>453</v>
      </c>
      <c r="C106" s="12" t="s">
        <v>543</v>
      </c>
      <c r="D106" s="12" t="s">
        <v>136</v>
      </c>
      <c r="E106" s="13" t="s">
        <v>219</v>
      </c>
      <c r="F106" s="13" t="s">
        <v>527</v>
      </c>
      <c r="G106" s="13" t="s">
        <v>544</v>
      </c>
      <c r="H106" s="13" t="s">
        <v>545</v>
      </c>
      <c r="I106" s="13" t="s">
        <v>546</v>
      </c>
    </row>
    <row r="107" spans="1:9" ht="12.75">
      <c r="A107" s="12" t="s">
        <v>547</v>
      </c>
      <c r="B107" s="12" t="s">
        <v>435</v>
      </c>
      <c r="C107" s="12" t="s">
        <v>548</v>
      </c>
      <c r="D107" s="12" t="s">
        <v>136</v>
      </c>
      <c r="E107" s="13" t="s">
        <v>219</v>
      </c>
      <c r="F107" s="13" t="s">
        <v>527</v>
      </c>
      <c r="G107" s="13" t="s">
        <v>549</v>
      </c>
      <c r="H107" s="13" t="s">
        <v>550</v>
      </c>
      <c r="I107" s="13" t="s">
        <v>551</v>
      </c>
    </row>
    <row r="108" spans="1:9" ht="12.75">
      <c r="A108" s="12" t="s">
        <v>552</v>
      </c>
      <c r="B108" s="12" t="s">
        <v>464</v>
      </c>
      <c r="C108" s="12" t="s">
        <v>553</v>
      </c>
      <c r="D108" s="12" t="s">
        <v>136</v>
      </c>
      <c r="E108" s="13" t="s">
        <v>219</v>
      </c>
      <c r="F108" s="13" t="s">
        <v>527</v>
      </c>
      <c r="G108" s="13" t="s">
        <v>554</v>
      </c>
      <c r="H108" s="13" t="s">
        <v>555</v>
      </c>
      <c r="I108" s="13" t="s">
        <v>556</v>
      </c>
    </row>
    <row r="109" spans="1:9" ht="12.75">
      <c r="A109" s="12" t="s">
        <v>557</v>
      </c>
      <c r="B109" s="12" t="s">
        <v>469</v>
      </c>
      <c r="C109" s="12" t="s">
        <v>558</v>
      </c>
      <c r="D109" s="12" t="s">
        <v>136</v>
      </c>
      <c r="E109" s="13" t="s">
        <v>219</v>
      </c>
      <c r="F109" s="13" t="s">
        <v>527</v>
      </c>
      <c r="G109" s="13" t="s">
        <v>559</v>
      </c>
      <c r="H109" s="13" t="s">
        <v>560</v>
      </c>
      <c r="I109" s="13" t="s">
        <v>557</v>
      </c>
    </row>
    <row r="110" spans="1:9" ht="12.75">
      <c r="A110" s="12" t="s">
        <v>561</v>
      </c>
      <c r="B110" s="12" t="s">
        <v>473</v>
      </c>
      <c r="C110" s="12" t="s">
        <v>562</v>
      </c>
      <c r="D110" s="12" t="s">
        <v>136</v>
      </c>
      <c r="E110" s="13" t="s">
        <v>219</v>
      </c>
      <c r="F110" s="13" t="s">
        <v>527</v>
      </c>
      <c r="G110" s="13" t="s">
        <v>563</v>
      </c>
      <c r="H110" s="13" t="s">
        <v>564</v>
      </c>
      <c r="I110" s="13" t="s">
        <v>565</v>
      </c>
    </row>
    <row r="111" spans="1:9" ht="12.75">
      <c r="A111" s="12" t="s">
        <v>566</v>
      </c>
      <c r="B111" s="12" t="s">
        <v>567</v>
      </c>
      <c r="C111" s="12" t="s">
        <v>568</v>
      </c>
      <c r="D111" s="12" t="s">
        <v>136</v>
      </c>
      <c r="E111" s="13" t="s">
        <v>219</v>
      </c>
      <c r="F111" s="13" t="s">
        <v>527</v>
      </c>
      <c r="G111" s="13" t="s">
        <v>569</v>
      </c>
      <c r="H111" s="13" t="s">
        <v>570</v>
      </c>
      <c r="I111" s="13" t="s">
        <v>571</v>
      </c>
    </row>
    <row r="112" spans="1:9" ht="12.75">
      <c r="A112" s="12" t="s">
        <v>572</v>
      </c>
      <c r="B112" s="12" t="s">
        <v>573</v>
      </c>
      <c r="C112" s="12" t="s">
        <v>574</v>
      </c>
      <c r="D112" s="12" t="s">
        <v>136</v>
      </c>
      <c r="E112" s="13" t="s">
        <v>219</v>
      </c>
      <c r="F112" s="13" t="s">
        <v>527</v>
      </c>
      <c r="G112" s="13" t="s">
        <v>575</v>
      </c>
      <c r="H112" s="13" t="s">
        <v>576</v>
      </c>
      <c r="I112" s="13" t="s">
        <v>572</v>
      </c>
    </row>
    <row r="113" spans="1:9" ht="12.75">
      <c r="A113" s="12" t="s">
        <v>577</v>
      </c>
      <c r="B113" s="12" t="s">
        <v>578</v>
      </c>
      <c r="C113" s="12" t="s">
        <v>579</v>
      </c>
      <c r="D113" s="12" t="s">
        <v>136</v>
      </c>
      <c r="E113" s="13" t="s">
        <v>219</v>
      </c>
      <c r="F113" s="13" t="s">
        <v>527</v>
      </c>
      <c r="G113" s="13" t="s">
        <v>580</v>
      </c>
      <c r="H113" s="13" t="s">
        <v>581</v>
      </c>
      <c r="I113" s="13" t="s">
        <v>582</v>
      </c>
    </row>
    <row r="114" spans="1:9" ht="12.75">
      <c r="A114" s="12" t="s">
        <v>583</v>
      </c>
      <c r="B114" s="12" t="s">
        <v>584</v>
      </c>
      <c r="C114" s="12" t="s">
        <v>585</v>
      </c>
      <c r="D114" s="12" t="s">
        <v>136</v>
      </c>
      <c r="E114" s="13" t="s">
        <v>219</v>
      </c>
      <c r="F114" s="13" t="s">
        <v>527</v>
      </c>
      <c r="G114" s="13" t="s">
        <v>586</v>
      </c>
      <c r="H114" s="13" t="s">
        <v>587</v>
      </c>
      <c r="I114" s="13" t="s">
        <v>588</v>
      </c>
    </row>
    <row r="115" spans="1:9" ht="12.75">
      <c r="A115" s="12" t="s">
        <v>589</v>
      </c>
      <c r="B115" s="12" t="s">
        <v>590</v>
      </c>
      <c r="C115" s="12" t="e">
        <v>#N/A</v>
      </c>
      <c r="D115" s="12" t="e">
        <v>#N/A</v>
      </c>
      <c r="E115" s="13" t="e">
        <v>#N/A</v>
      </c>
      <c r="F115" s="13" t="e">
        <v>#N/A</v>
      </c>
      <c r="G115" s="13" t="e">
        <v>#N/A</v>
      </c>
      <c r="H115" s="13" t="e">
        <v>#N/A</v>
      </c>
      <c r="I115" s="13" t="e">
        <v>#N/A</v>
      </c>
    </row>
    <row r="116" spans="1:9" ht="12.75">
      <c r="A116" s="12" t="s">
        <v>591</v>
      </c>
      <c r="B116" s="12" t="s">
        <v>479</v>
      </c>
      <c r="C116" s="12" t="s">
        <v>592</v>
      </c>
      <c r="D116" s="12" t="s">
        <v>136</v>
      </c>
      <c r="E116" s="13" t="s">
        <v>219</v>
      </c>
      <c r="F116" s="13" t="s">
        <v>593</v>
      </c>
      <c r="G116" s="13" t="s">
        <v>594</v>
      </c>
      <c r="H116" s="13" t="s">
        <v>595</v>
      </c>
      <c r="I116" s="13" t="s">
        <v>596</v>
      </c>
    </row>
    <row r="117" spans="1:9" ht="12.75">
      <c r="A117" s="12" t="s">
        <v>597</v>
      </c>
      <c r="B117" s="12" t="s">
        <v>484</v>
      </c>
      <c r="C117" s="12" t="s">
        <v>598</v>
      </c>
      <c r="D117" s="12" t="s">
        <v>136</v>
      </c>
      <c r="E117" s="13" t="s">
        <v>219</v>
      </c>
      <c r="F117" s="13" t="s">
        <v>593</v>
      </c>
      <c r="G117" s="13" t="s">
        <v>599</v>
      </c>
      <c r="H117" s="13" t="s">
        <v>600</v>
      </c>
      <c r="I117" s="13" t="s">
        <v>601</v>
      </c>
    </row>
    <row r="118" spans="1:9" ht="12.75">
      <c r="A118" s="12" t="s">
        <v>602</v>
      </c>
      <c r="B118" s="12" t="s">
        <v>500</v>
      </c>
      <c r="C118" s="12" t="s">
        <v>603</v>
      </c>
      <c r="D118" s="12" t="s">
        <v>136</v>
      </c>
      <c r="E118" s="13" t="s">
        <v>219</v>
      </c>
      <c r="F118" s="13" t="s">
        <v>593</v>
      </c>
      <c r="G118" s="13" t="s">
        <v>604</v>
      </c>
      <c r="H118" s="13" t="s">
        <v>605</v>
      </c>
      <c r="I118" s="13" t="s">
        <v>606</v>
      </c>
    </row>
    <row r="119" spans="1:9" ht="12.75">
      <c r="A119" s="12" t="s">
        <v>607</v>
      </c>
      <c r="B119" s="12" t="s">
        <v>494</v>
      </c>
      <c r="C119" s="12" t="s">
        <v>608</v>
      </c>
      <c r="D119" s="12" t="s">
        <v>136</v>
      </c>
      <c r="E119" s="13" t="s">
        <v>219</v>
      </c>
      <c r="F119" s="13" t="s">
        <v>593</v>
      </c>
      <c r="G119" s="13" t="s">
        <v>609</v>
      </c>
      <c r="H119" s="13" t="s">
        <v>610</v>
      </c>
      <c r="I119" s="13" t="s">
        <v>611</v>
      </c>
    </row>
    <row r="120" spans="1:9" ht="12.75">
      <c r="A120" s="12" t="s">
        <v>612</v>
      </c>
      <c r="B120" s="12" t="s">
        <v>613</v>
      </c>
      <c r="C120" s="12" t="s">
        <v>614</v>
      </c>
      <c r="D120" s="12" t="s">
        <v>136</v>
      </c>
      <c r="E120" s="13" t="s">
        <v>219</v>
      </c>
      <c r="F120" s="13" t="s">
        <v>593</v>
      </c>
      <c r="G120" s="13" t="s">
        <v>615</v>
      </c>
      <c r="H120" s="13" t="s">
        <v>616</v>
      </c>
      <c r="I120" s="13" t="s">
        <v>617</v>
      </c>
    </row>
    <row r="121" spans="1:9" ht="12.75">
      <c r="A121" s="12" t="s">
        <v>618</v>
      </c>
      <c r="B121" s="12" t="s">
        <v>506</v>
      </c>
      <c r="C121" s="12" t="s">
        <v>619</v>
      </c>
      <c r="D121" s="12" t="s">
        <v>136</v>
      </c>
      <c r="E121" s="13" t="s">
        <v>219</v>
      </c>
      <c r="F121" s="13" t="s">
        <v>593</v>
      </c>
      <c r="G121" s="13" t="s">
        <v>620</v>
      </c>
      <c r="H121" s="13" t="s">
        <v>621</v>
      </c>
      <c r="I121" s="13" t="s">
        <v>622</v>
      </c>
    </row>
    <row r="122" spans="1:9" ht="12.75">
      <c r="A122" s="12" t="s">
        <v>623</v>
      </c>
      <c r="B122" s="12" t="s">
        <v>511</v>
      </c>
      <c r="C122" s="12" t="s">
        <v>624</v>
      </c>
      <c r="D122" s="12" t="s">
        <v>136</v>
      </c>
      <c r="E122" s="13" t="e">
        <v>#N/A</v>
      </c>
      <c r="F122" s="13" t="e">
        <v>#N/A</v>
      </c>
      <c r="G122" s="13">
        <v>0</v>
      </c>
      <c r="H122" s="13" t="e">
        <v>#N/A</v>
      </c>
      <c r="I122" s="13">
        <v>0</v>
      </c>
    </row>
    <row r="123" spans="1:9" ht="12.75">
      <c r="A123" s="12" t="s">
        <v>625</v>
      </c>
      <c r="B123" s="12" t="s">
        <v>517</v>
      </c>
      <c r="C123" s="12" t="s">
        <v>626</v>
      </c>
      <c r="D123" s="12" t="s">
        <v>136</v>
      </c>
      <c r="E123" s="13" t="s">
        <v>219</v>
      </c>
      <c r="F123" s="13" t="s">
        <v>593</v>
      </c>
      <c r="G123" s="13" t="s">
        <v>627</v>
      </c>
      <c r="H123" s="13" t="s">
        <v>628</v>
      </c>
      <c r="I123" s="13" t="s">
        <v>625</v>
      </c>
    </row>
    <row r="124" spans="1:9" ht="12.75">
      <c r="A124" s="12" t="s">
        <v>629</v>
      </c>
      <c r="B124" s="12" t="s">
        <v>523</v>
      </c>
      <c r="C124" s="12" t="s">
        <v>630</v>
      </c>
      <c r="D124" s="12" t="s">
        <v>136</v>
      </c>
      <c r="E124" s="13" t="s">
        <v>219</v>
      </c>
      <c r="F124" s="13" t="s">
        <v>412</v>
      </c>
      <c r="G124" s="13" t="s">
        <v>631</v>
      </c>
      <c r="H124" s="13" t="s">
        <v>632</v>
      </c>
      <c r="I124" s="13" t="s">
        <v>633</v>
      </c>
    </row>
    <row r="125" spans="1:9" ht="12.75">
      <c r="A125" s="12" t="s">
        <v>634</v>
      </c>
      <c r="B125" s="12" t="s">
        <v>528</v>
      </c>
      <c r="C125" s="12" t="s">
        <v>635</v>
      </c>
      <c r="D125" s="12" t="s">
        <v>136</v>
      </c>
      <c r="E125" s="13" t="s">
        <v>219</v>
      </c>
      <c r="F125" s="13" t="s">
        <v>593</v>
      </c>
      <c r="G125" s="13" t="s">
        <v>636</v>
      </c>
      <c r="H125" s="13" t="s">
        <v>637</v>
      </c>
      <c r="I125" s="13" t="s">
        <v>638</v>
      </c>
    </row>
    <row r="126" spans="1:9" ht="12.75">
      <c r="A126" s="12" t="s">
        <v>639</v>
      </c>
      <c r="B126" s="12" t="s">
        <v>533</v>
      </c>
      <c r="C126" s="12" t="s">
        <v>640</v>
      </c>
      <c r="D126" s="12" t="s">
        <v>136</v>
      </c>
      <c r="E126" s="13" t="s">
        <v>219</v>
      </c>
      <c r="F126" s="13" t="s">
        <v>593</v>
      </c>
      <c r="G126" s="13" t="s">
        <v>641</v>
      </c>
      <c r="H126" s="13" t="s">
        <v>642</v>
      </c>
      <c r="I126" s="13" t="s">
        <v>643</v>
      </c>
    </row>
    <row r="127" spans="1:9" ht="12.75">
      <c r="A127" s="12" t="s">
        <v>644</v>
      </c>
      <c r="B127" s="12" t="s">
        <v>645</v>
      </c>
      <c r="C127" s="12" t="s">
        <v>646</v>
      </c>
      <c r="D127" s="12" t="s">
        <v>136</v>
      </c>
      <c r="E127" s="13" t="s">
        <v>219</v>
      </c>
      <c r="F127" s="13" t="s">
        <v>593</v>
      </c>
      <c r="G127" s="13" t="s">
        <v>647</v>
      </c>
      <c r="H127" s="13" t="s">
        <v>648</v>
      </c>
      <c r="I127" s="13" t="s">
        <v>649</v>
      </c>
    </row>
    <row r="128" spans="1:9" ht="12.75">
      <c r="A128" s="12" t="s">
        <v>650</v>
      </c>
      <c r="B128" s="12" t="s">
        <v>539</v>
      </c>
      <c r="C128" s="12" t="s">
        <v>651</v>
      </c>
      <c r="D128" s="12" t="s">
        <v>136</v>
      </c>
      <c r="E128" s="13" t="s">
        <v>219</v>
      </c>
      <c r="F128" s="13" t="s">
        <v>593</v>
      </c>
      <c r="G128" s="13" t="s">
        <v>652</v>
      </c>
      <c r="H128" s="13" t="s">
        <v>653</v>
      </c>
      <c r="I128" s="13" t="s">
        <v>654</v>
      </c>
    </row>
    <row r="129" spans="1:9" ht="12.75">
      <c r="A129" s="12" t="s">
        <v>655</v>
      </c>
      <c r="B129" s="12" t="s">
        <v>544</v>
      </c>
      <c r="C129" s="12" t="s">
        <v>656</v>
      </c>
      <c r="D129" s="12" t="s">
        <v>136</v>
      </c>
      <c r="E129" s="13" t="s">
        <v>219</v>
      </c>
      <c r="F129" s="13" t="s">
        <v>593</v>
      </c>
      <c r="G129" s="13" t="s">
        <v>657</v>
      </c>
      <c r="H129" s="13" t="s">
        <v>658</v>
      </c>
      <c r="I129" s="13" t="s">
        <v>655</v>
      </c>
    </row>
    <row r="130" spans="1:9" ht="12.75">
      <c r="A130" s="12" t="s">
        <v>659</v>
      </c>
      <c r="B130" s="12" t="s">
        <v>549</v>
      </c>
      <c r="C130" s="12" t="s">
        <v>660</v>
      </c>
      <c r="D130" s="12" t="s">
        <v>136</v>
      </c>
      <c r="E130" s="13" t="s">
        <v>219</v>
      </c>
      <c r="F130" s="13" t="s">
        <v>661</v>
      </c>
      <c r="G130" s="13" t="s">
        <v>662</v>
      </c>
      <c r="H130" s="13" t="s">
        <v>663</v>
      </c>
      <c r="I130" s="13" t="s">
        <v>664</v>
      </c>
    </row>
    <row r="131" spans="1:9" ht="12.75">
      <c r="A131" s="12" t="s">
        <v>665</v>
      </c>
      <c r="B131" s="12" t="s">
        <v>666</v>
      </c>
      <c r="C131" s="12" t="s">
        <v>667</v>
      </c>
      <c r="D131" s="12" t="s">
        <v>136</v>
      </c>
      <c r="E131" s="13" t="s">
        <v>219</v>
      </c>
      <c r="F131" s="13" t="s">
        <v>593</v>
      </c>
      <c r="G131" s="13" t="s">
        <v>668</v>
      </c>
      <c r="H131" s="13" t="s">
        <v>669</v>
      </c>
      <c r="I131" s="13" t="s">
        <v>670</v>
      </c>
    </row>
    <row r="132" spans="1:9" ht="12.75">
      <c r="A132" s="12" t="s">
        <v>671</v>
      </c>
      <c r="B132" s="12" t="s">
        <v>554</v>
      </c>
      <c r="C132" s="12" t="s">
        <v>672</v>
      </c>
      <c r="D132" s="12" t="s">
        <v>136</v>
      </c>
      <c r="E132" s="13" t="s">
        <v>219</v>
      </c>
      <c r="F132" s="13" t="s">
        <v>661</v>
      </c>
      <c r="G132" s="13" t="s">
        <v>673</v>
      </c>
      <c r="H132" s="13" t="s">
        <v>674</v>
      </c>
      <c r="I132" s="13" t="s">
        <v>675</v>
      </c>
    </row>
    <row r="133" spans="1:9" ht="12.75">
      <c r="A133" s="12" t="s">
        <v>676</v>
      </c>
      <c r="B133" s="12" t="s">
        <v>559</v>
      </c>
      <c r="C133" s="12" t="s">
        <v>677</v>
      </c>
      <c r="D133" s="12" t="s">
        <v>136</v>
      </c>
      <c r="E133" s="13" t="s">
        <v>219</v>
      </c>
      <c r="F133" s="13" t="s">
        <v>661</v>
      </c>
      <c r="G133" s="13" t="s">
        <v>678</v>
      </c>
      <c r="H133" s="13" t="s">
        <v>679</v>
      </c>
      <c r="I133" s="13" t="s">
        <v>680</v>
      </c>
    </row>
    <row r="134" spans="1:9" ht="12.75">
      <c r="A134" s="12" t="s">
        <v>681</v>
      </c>
      <c r="B134" s="12" t="s">
        <v>563</v>
      </c>
      <c r="C134" s="12" t="s">
        <v>682</v>
      </c>
      <c r="D134" s="12" t="s">
        <v>136</v>
      </c>
      <c r="E134" s="13" t="s">
        <v>219</v>
      </c>
      <c r="F134" s="13" t="s">
        <v>661</v>
      </c>
      <c r="G134" s="13" t="s">
        <v>683</v>
      </c>
      <c r="H134" s="13" t="s">
        <v>684</v>
      </c>
      <c r="I134" s="13" t="s">
        <v>685</v>
      </c>
    </row>
    <row r="135" spans="1:9" ht="12.75">
      <c r="A135" s="12" t="s">
        <v>686</v>
      </c>
      <c r="B135" s="12" t="s">
        <v>569</v>
      </c>
      <c r="C135" s="12" t="s">
        <v>687</v>
      </c>
      <c r="D135" s="12" t="s">
        <v>136</v>
      </c>
      <c r="E135" s="13" t="s">
        <v>219</v>
      </c>
      <c r="F135" s="13" t="s">
        <v>661</v>
      </c>
      <c r="G135" s="13" t="s">
        <v>688</v>
      </c>
      <c r="H135" s="13" t="s">
        <v>689</v>
      </c>
      <c r="I135" s="13" t="s">
        <v>686</v>
      </c>
    </row>
    <row r="136" spans="1:9" ht="12.75">
      <c r="A136" s="12" t="s">
        <v>690</v>
      </c>
      <c r="B136" s="12" t="s">
        <v>575</v>
      </c>
      <c r="C136" s="12" t="s">
        <v>691</v>
      </c>
      <c r="D136" s="12" t="s">
        <v>136</v>
      </c>
      <c r="E136" s="13" t="s">
        <v>219</v>
      </c>
      <c r="F136" s="13" t="s">
        <v>661</v>
      </c>
      <c r="G136" s="13" t="s">
        <v>692</v>
      </c>
      <c r="H136" s="13" t="s">
        <v>693</v>
      </c>
      <c r="I136" s="13" t="s">
        <v>694</v>
      </c>
    </row>
    <row r="137" spans="1:9" ht="12.75">
      <c r="A137" s="12" t="s">
        <v>695</v>
      </c>
      <c r="B137" s="12" t="s">
        <v>696</v>
      </c>
      <c r="C137" s="12" t="s">
        <v>697</v>
      </c>
      <c r="D137" s="12" t="s">
        <v>136</v>
      </c>
      <c r="E137" s="13" t="s">
        <v>219</v>
      </c>
      <c r="F137" s="13" t="s">
        <v>661</v>
      </c>
      <c r="G137" s="13" t="s">
        <v>698</v>
      </c>
      <c r="H137" s="13" t="s">
        <v>699</v>
      </c>
      <c r="I137" s="13" t="s">
        <v>700</v>
      </c>
    </row>
    <row r="138" spans="1:9" ht="12.75">
      <c r="A138" s="12" t="s">
        <v>701</v>
      </c>
      <c r="B138" s="12" t="s">
        <v>673</v>
      </c>
      <c r="C138" s="12" t="s">
        <v>702</v>
      </c>
      <c r="D138" s="12" t="s">
        <v>136</v>
      </c>
      <c r="E138" s="13" t="s">
        <v>219</v>
      </c>
      <c r="F138" s="13" t="s">
        <v>703</v>
      </c>
      <c r="G138" s="13" t="s">
        <v>704</v>
      </c>
      <c r="H138" s="13" t="s">
        <v>705</v>
      </c>
      <c r="I138" s="13" t="s">
        <v>706</v>
      </c>
    </row>
    <row r="139" spans="1:9" ht="12.75">
      <c r="A139" s="12" t="s">
        <v>707</v>
      </c>
      <c r="B139" s="12" t="s">
        <v>678</v>
      </c>
      <c r="C139" s="12" t="s">
        <v>708</v>
      </c>
      <c r="D139" s="12" t="s">
        <v>136</v>
      </c>
      <c r="E139" s="13" t="s">
        <v>219</v>
      </c>
      <c r="F139" s="13" t="s">
        <v>703</v>
      </c>
      <c r="G139" s="13" t="s">
        <v>709</v>
      </c>
      <c r="H139" s="13" t="s">
        <v>710</v>
      </c>
      <c r="I139" s="13" t="s">
        <v>711</v>
      </c>
    </row>
    <row r="140" spans="1:9" ht="12.75">
      <c r="A140" s="12" t="s">
        <v>712</v>
      </c>
      <c r="B140" s="12" t="s">
        <v>683</v>
      </c>
      <c r="C140" s="12" t="s">
        <v>713</v>
      </c>
      <c r="D140" s="12" t="s">
        <v>136</v>
      </c>
      <c r="E140" s="13" t="s">
        <v>219</v>
      </c>
      <c r="F140" s="13" t="s">
        <v>703</v>
      </c>
      <c r="G140" s="13" t="s">
        <v>714</v>
      </c>
      <c r="H140" s="13" t="s">
        <v>715</v>
      </c>
      <c r="I140" s="13" t="s">
        <v>716</v>
      </c>
    </row>
    <row r="141" spans="1:9" ht="12.75">
      <c r="A141" s="12" t="s">
        <v>717</v>
      </c>
      <c r="B141" s="12" t="s">
        <v>688</v>
      </c>
      <c r="C141" s="12" t="s">
        <v>718</v>
      </c>
      <c r="D141" s="12" t="s">
        <v>136</v>
      </c>
      <c r="E141" s="13" t="s">
        <v>219</v>
      </c>
      <c r="F141" s="13" t="s">
        <v>703</v>
      </c>
      <c r="G141" s="13" t="s">
        <v>719</v>
      </c>
      <c r="H141" s="13" t="s">
        <v>720</v>
      </c>
      <c r="I141" s="13" t="s">
        <v>721</v>
      </c>
    </row>
    <row r="142" spans="1:9" ht="12.75">
      <c r="A142" s="12" t="s">
        <v>722</v>
      </c>
      <c r="B142" s="12" t="s">
        <v>723</v>
      </c>
      <c r="C142" s="12" t="s">
        <v>724</v>
      </c>
      <c r="D142" s="12" t="s">
        <v>136</v>
      </c>
      <c r="E142" s="13" t="s">
        <v>219</v>
      </c>
      <c r="F142" s="13" t="s">
        <v>703</v>
      </c>
      <c r="G142" s="13" t="s">
        <v>725</v>
      </c>
      <c r="H142" s="13" t="s">
        <v>726</v>
      </c>
      <c r="I142" s="13" t="s">
        <v>727</v>
      </c>
    </row>
    <row r="143" spans="1:9" ht="12.75">
      <c r="A143" s="12" t="s">
        <v>728</v>
      </c>
      <c r="B143" s="12" t="s">
        <v>729</v>
      </c>
      <c r="C143" s="12" t="s">
        <v>730</v>
      </c>
      <c r="D143" s="12" t="s">
        <v>136</v>
      </c>
      <c r="E143" s="13" t="s">
        <v>219</v>
      </c>
      <c r="F143" s="13" t="s">
        <v>703</v>
      </c>
      <c r="G143" s="13" t="s">
        <v>731</v>
      </c>
      <c r="H143" s="13" t="s">
        <v>732</v>
      </c>
      <c r="I143" s="13" t="s">
        <v>733</v>
      </c>
    </row>
    <row r="144" spans="1:9" ht="12.75">
      <c r="A144" s="12" t="s">
        <v>734</v>
      </c>
      <c r="B144" s="12" t="s">
        <v>735</v>
      </c>
      <c r="C144" s="12" t="s">
        <v>736</v>
      </c>
      <c r="D144" s="12" t="s">
        <v>136</v>
      </c>
      <c r="E144" s="13" t="s">
        <v>219</v>
      </c>
      <c r="F144" s="13" t="s">
        <v>703</v>
      </c>
      <c r="G144" s="13" t="s">
        <v>737</v>
      </c>
      <c r="H144" s="13" t="s">
        <v>738</v>
      </c>
      <c r="I144" s="13" t="s">
        <v>739</v>
      </c>
    </row>
    <row r="145" spans="1:9" ht="12.75">
      <c r="A145" s="12" t="s">
        <v>740</v>
      </c>
      <c r="B145" s="12" t="s">
        <v>741</v>
      </c>
      <c r="C145" s="12" t="s">
        <v>742</v>
      </c>
      <c r="D145" s="12" t="s">
        <v>136</v>
      </c>
      <c r="E145" s="13" t="s">
        <v>219</v>
      </c>
      <c r="F145" s="13" t="s">
        <v>703</v>
      </c>
      <c r="G145" s="13" t="s">
        <v>743</v>
      </c>
      <c r="H145" s="13" t="s">
        <v>744</v>
      </c>
      <c r="I145" s="13" t="s">
        <v>745</v>
      </c>
    </row>
    <row r="146" spans="1:9" ht="12.75">
      <c r="A146" s="12" t="s">
        <v>746</v>
      </c>
      <c r="B146" s="12" t="s">
        <v>747</v>
      </c>
      <c r="C146" s="12" t="e">
        <v>#N/A</v>
      </c>
      <c r="D146" s="12" t="e">
        <v>#N/A</v>
      </c>
      <c r="E146" s="13" t="e">
        <v>#N/A</v>
      </c>
      <c r="F146" s="13" t="e">
        <v>#N/A</v>
      </c>
      <c r="G146" s="13" t="e">
        <v>#N/A</v>
      </c>
      <c r="H146" s="13" t="e">
        <v>#N/A</v>
      </c>
      <c r="I146" s="13" t="e">
        <v>#N/A</v>
      </c>
    </row>
    <row r="147" spans="1:9" ht="12.75">
      <c r="A147" s="12" t="s">
        <v>748</v>
      </c>
      <c r="B147" s="12" t="s">
        <v>636</v>
      </c>
      <c r="C147" s="12" t="s">
        <v>749</v>
      </c>
      <c r="D147" s="12" t="s">
        <v>136</v>
      </c>
      <c r="E147" s="13" t="s">
        <v>219</v>
      </c>
      <c r="F147" s="13" t="s">
        <v>750</v>
      </c>
      <c r="G147" s="13" t="s">
        <v>751</v>
      </c>
      <c r="H147" s="13" t="s">
        <v>752</v>
      </c>
      <c r="I147" s="13" t="s">
        <v>753</v>
      </c>
    </row>
    <row r="148" spans="1:9" ht="12.75">
      <c r="A148" s="12" t="s">
        <v>748</v>
      </c>
      <c r="B148" s="12" t="s">
        <v>754</v>
      </c>
      <c r="C148" s="12" t="s">
        <v>755</v>
      </c>
      <c r="D148" s="12" t="s">
        <v>136</v>
      </c>
      <c r="E148" s="13" t="s">
        <v>219</v>
      </c>
      <c r="F148" s="13" t="s">
        <v>750</v>
      </c>
      <c r="G148" s="13" t="s">
        <v>756</v>
      </c>
      <c r="H148" s="13" t="s">
        <v>757</v>
      </c>
      <c r="I148" s="13" t="s">
        <v>748</v>
      </c>
    </row>
    <row r="149" spans="1:9" ht="12.75">
      <c r="A149" s="12" t="s">
        <v>758</v>
      </c>
      <c r="B149" s="12" t="s">
        <v>594</v>
      </c>
      <c r="C149" s="12" t="s">
        <v>759</v>
      </c>
      <c r="D149" s="12" t="s">
        <v>136</v>
      </c>
      <c r="E149" s="13" t="s">
        <v>219</v>
      </c>
      <c r="F149" s="13" t="s">
        <v>750</v>
      </c>
      <c r="G149" s="13" t="s">
        <v>751</v>
      </c>
      <c r="H149" s="13" t="s">
        <v>752</v>
      </c>
      <c r="I149" s="13" t="s">
        <v>760</v>
      </c>
    </row>
    <row r="150" spans="1:9" ht="12.75">
      <c r="A150" s="12" t="s">
        <v>761</v>
      </c>
      <c r="B150" s="12" t="s">
        <v>599</v>
      </c>
      <c r="C150" s="12" t="s">
        <v>762</v>
      </c>
      <c r="D150" s="12" t="s">
        <v>136</v>
      </c>
      <c r="E150" s="13" t="s">
        <v>219</v>
      </c>
      <c r="F150" s="13" t="s">
        <v>750</v>
      </c>
      <c r="G150" s="13" t="s">
        <v>763</v>
      </c>
      <c r="H150" s="13" t="s">
        <v>764</v>
      </c>
      <c r="I150" s="13" t="s">
        <v>765</v>
      </c>
    </row>
    <row r="151" spans="1:9" ht="12.75">
      <c r="A151" s="12" t="s">
        <v>766</v>
      </c>
      <c r="B151" s="12" t="s">
        <v>609</v>
      </c>
      <c r="C151" s="12" t="s">
        <v>767</v>
      </c>
      <c r="D151" s="12" t="s">
        <v>136</v>
      </c>
      <c r="E151" s="13" t="s">
        <v>219</v>
      </c>
      <c r="F151" s="13" t="s">
        <v>750</v>
      </c>
      <c r="G151" s="13" t="s">
        <v>768</v>
      </c>
      <c r="H151" s="13" t="s">
        <v>769</v>
      </c>
      <c r="I151" s="13" t="s">
        <v>766</v>
      </c>
    </row>
    <row r="152" spans="1:9" ht="12.75">
      <c r="A152" s="12" t="s">
        <v>770</v>
      </c>
      <c r="B152" s="12" t="s">
        <v>615</v>
      </c>
      <c r="C152" s="12" t="s">
        <v>771</v>
      </c>
      <c r="D152" s="12" t="s">
        <v>136</v>
      </c>
      <c r="E152" s="13" t="s">
        <v>219</v>
      </c>
      <c r="F152" s="13" t="s">
        <v>750</v>
      </c>
      <c r="G152" s="13" t="s">
        <v>772</v>
      </c>
      <c r="H152" s="13" t="s">
        <v>773</v>
      </c>
      <c r="I152" s="13" t="s">
        <v>770</v>
      </c>
    </row>
    <row r="153" spans="1:9" ht="12.75">
      <c r="A153" s="12" t="s">
        <v>774</v>
      </c>
      <c r="B153" s="12" t="s">
        <v>775</v>
      </c>
      <c r="C153" s="12" t="s">
        <v>776</v>
      </c>
      <c r="D153" s="12" t="s">
        <v>136</v>
      </c>
      <c r="E153" s="13" t="s">
        <v>219</v>
      </c>
      <c r="F153" s="13" t="s">
        <v>750</v>
      </c>
      <c r="G153" s="13" t="s">
        <v>777</v>
      </c>
      <c r="H153" s="13" t="s">
        <v>778</v>
      </c>
      <c r="I153" s="13" t="s">
        <v>774</v>
      </c>
    </row>
    <row r="154" spans="1:9" ht="12.75">
      <c r="A154" s="12" t="s">
        <v>779</v>
      </c>
      <c r="B154" s="12" t="s">
        <v>780</v>
      </c>
      <c r="C154" s="12" t="s">
        <v>781</v>
      </c>
      <c r="D154" s="12" t="s">
        <v>136</v>
      </c>
      <c r="E154" s="13" t="s">
        <v>219</v>
      </c>
      <c r="F154" s="13" t="s">
        <v>593</v>
      </c>
      <c r="G154" s="13" t="s">
        <v>782</v>
      </c>
      <c r="H154" s="13" t="s">
        <v>783</v>
      </c>
      <c r="I154" s="13" t="s">
        <v>784</v>
      </c>
    </row>
    <row r="155" spans="1:9" ht="12.75">
      <c r="A155" s="12" t="s">
        <v>785</v>
      </c>
      <c r="B155" s="12" t="s">
        <v>786</v>
      </c>
      <c r="C155" s="12" t="s">
        <v>787</v>
      </c>
      <c r="D155" s="12" t="s">
        <v>136</v>
      </c>
      <c r="E155" s="13" t="s">
        <v>219</v>
      </c>
      <c r="F155" s="13" t="s">
        <v>750</v>
      </c>
      <c r="G155" s="13" t="s">
        <v>788</v>
      </c>
      <c r="H155" s="13" t="s">
        <v>789</v>
      </c>
      <c r="I155" s="13" t="s">
        <v>790</v>
      </c>
    </row>
    <row r="156" spans="1:9" ht="12.75">
      <c r="A156" s="12" t="s">
        <v>791</v>
      </c>
      <c r="B156" s="12" t="s">
        <v>792</v>
      </c>
      <c r="C156" s="12" t="s">
        <v>793</v>
      </c>
      <c r="D156" s="12" t="s">
        <v>136</v>
      </c>
      <c r="E156" s="13" t="e">
        <v>#N/A</v>
      </c>
      <c r="F156" s="13" t="e">
        <v>#N/A</v>
      </c>
      <c r="G156" s="13">
        <v>0</v>
      </c>
      <c r="H156" s="13" t="e">
        <v>#N/A</v>
      </c>
      <c r="I156" s="13">
        <v>0</v>
      </c>
    </row>
    <row r="157" spans="1:9" ht="12.75">
      <c r="A157" s="12" t="s">
        <v>794</v>
      </c>
      <c r="B157" s="12" t="s">
        <v>782</v>
      </c>
      <c r="C157" s="12" t="s">
        <v>795</v>
      </c>
      <c r="D157" s="12" t="s">
        <v>136</v>
      </c>
      <c r="E157" s="13" t="e">
        <v>#N/A</v>
      </c>
      <c r="F157" s="13" t="e">
        <v>#N/A</v>
      </c>
      <c r="G157" s="13">
        <v>0</v>
      </c>
      <c r="H157" s="13" t="e">
        <v>#N/A</v>
      </c>
      <c r="I157" s="13">
        <v>0</v>
      </c>
    </row>
    <row r="158" spans="1:9" ht="12.75">
      <c r="A158" s="12" t="s">
        <v>796</v>
      </c>
      <c r="B158" s="12" t="s">
        <v>620</v>
      </c>
      <c r="C158" s="12" t="s">
        <v>797</v>
      </c>
      <c r="D158" s="12" t="s">
        <v>136</v>
      </c>
      <c r="E158" s="13" t="e">
        <v>#N/A</v>
      </c>
      <c r="F158" s="13" t="e">
        <v>#N/A</v>
      </c>
      <c r="G158" s="13">
        <v>0</v>
      </c>
      <c r="H158" s="13" t="e">
        <v>#N/A</v>
      </c>
      <c r="I158" s="13">
        <v>0</v>
      </c>
    </row>
    <row r="159" spans="1:9" ht="12.75">
      <c r="A159" s="12" t="s">
        <v>798</v>
      </c>
      <c r="B159" s="12" t="s">
        <v>799</v>
      </c>
      <c r="C159" s="12" t="e">
        <v>#N/A</v>
      </c>
      <c r="D159" s="12" t="e">
        <v>#N/A</v>
      </c>
      <c r="E159" s="13" t="e">
        <v>#N/A</v>
      </c>
      <c r="F159" s="13" t="e">
        <v>#N/A</v>
      </c>
      <c r="G159" s="13" t="e">
        <v>#N/A</v>
      </c>
      <c r="H159" s="13" t="e">
        <v>#N/A</v>
      </c>
      <c r="I159" s="13" t="e">
        <v>#N/A</v>
      </c>
    </row>
    <row r="160" spans="1:9" ht="12.75">
      <c r="A160" s="12" t="s">
        <v>31</v>
      </c>
      <c r="B160" s="12" t="s">
        <v>725</v>
      </c>
      <c r="C160" s="12" t="s">
        <v>800</v>
      </c>
      <c r="D160" s="12" t="s">
        <v>219</v>
      </c>
      <c r="E160" s="13" t="s">
        <v>801</v>
      </c>
      <c r="F160" s="13" t="s">
        <v>802</v>
      </c>
      <c r="G160" s="13" t="s">
        <v>803</v>
      </c>
      <c r="H160" s="13" t="s">
        <v>804</v>
      </c>
      <c r="I160" s="13" t="s">
        <v>805</v>
      </c>
    </row>
    <row r="161" spans="1:9" ht="12.75">
      <c r="A161" s="12" t="s">
        <v>806</v>
      </c>
      <c r="B161" s="12" t="s">
        <v>807</v>
      </c>
      <c r="C161" s="12" t="s">
        <v>808</v>
      </c>
      <c r="D161" s="12" t="s">
        <v>219</v>
      </c>
      <c r="E161" s="13" t="s">
        <v>801</v>
      </c>
      <c r="F161" s="13" t="s">
        <v>802</v>
      </c>
      <c r="G161" s="13" t="s">
        <v>809</v>
      </c>
      <c r="H161" s="13" t="s">
        <v>810</v>
      </c>
      <c r="I161" s="13" t="s">
        <v>806</v>
      </c>
    </row>
    <row r="162" spans="1:9" ht="12.75">
      <c r="A162" s="12" t="s">
        <v>811</v>
      </c>
      <c r="B162" s="12" t="s">
        <v>731</v>
      </c>
      <c r="C162" s="12" t="s">
        <v>812</v>
      </c>
      <c r="D162" s="12" t="s">
        <v>219</v>
      </c>
      <c r="E162" s="13" t="s">
        <v>801</v>
      </c>
      <c r="F162" s="13" t="s">
        <v>802</v>
      </c>
      <c r="G162" s="13" t="s">
        <v>813</v>
      </c>
      <c r="H162" s="13" t="s">
        <v>814</v>
      </c>
      <c r="I162" s="13" t="s">
        <v>811</v>
      </c>
    </row>
    <row r="163" spans="1:9" ht="12.75">
      <c r="A163" s="12" t="s">
        <v>815</v>
      </c>
      <c r="B163" s="12" t="s">
        <v>737</v>
      </c>
      <c r="C163" s="12" t="s">
        <v>816</v>
      </c>
      <c r="D163" s="12" t="s">
        <v>219</v>
      </c>
      <c r="E163" s="13" t="s">
        <v>801</v>
      </c>
      <c r="F163" s="13" t="s">
        <v>802</v>
      </c>
      <c r="G163" s="13" t="s">
        <v>817</v>
      </c>
      <c r="H163" s="13" t="s">
        <v>818</v>
      </c>
      <c r="I163" s="13" t="s">
        <v>819</v>
      </c>
    </row>
    <row r="164" spans="1:9" ht="12.75">
      <c r="A164" s="12" t="s">
        <v>820</v>
      </c>
      <c r="B164" s="12" t="s">
        <v>821</v>
      </c>
      <c r="C164" s="12" t="e">
        <v>#N/A</v>
      </c>
      <c r="D164" s="12" t="e">
        <v>#N/A</v>
      </c>
      <c r="E164" s="13" t="e">
        <v>#N/A</v>
      </c>
      <c r="F164" s="13" t="e">
        <v>#N/A</v>
      </c>
      <c r="G164" s="13" t="e">
        <v>#N/A</v>
      </c>
      <c r="H164" s="13" t="e">
        <v>#N/A</v>
      </c>
      <c r="I164" s="13" t="e">
        <v>#N/A</v>
      </c>
    </row>
    <row r="165" spans="1:9" ht="12.75">
      <c r="A165" s="12" t="s">
        <v>822</v>
      </c>
      <c r="B165" s="12" t="s">
        <v>751</v>
      </c>
      <c r="C165" s="12" t="s">
        <v>823</v>
      </c>
      <c r="D165" s="12" t="s">
        <v>801</v>
      </c>
      <c r="E165" s="13" t="s">
        <v>801</v>
      </c>
      <c r="F165" s="13" t="s">
        <v>802</v>
      </c>
      <c r="G165" s="13" t="s">
        <v>824</v>
      </c>
      <c r="H165" s="13" t="s">
        <v>825</v>
      </c>
      <c r="I165" s="13" t="s">
        <v>826</v>
      </c>
    </row>
    <row r="166" spans="1:9" ht="12.75">
      <c r="A166" s="12" t="s">
        <v>822</v>
      </c>
      <c r="B166" s="12" t="s">
        <v>827</v>
      </c>
      <c r="C166" s="12" t="s">
        <v>828</v>
      </c>
      <c r="D166" s="12" t="s">
        <v>801</v>
      </c>
      <c r="E166" s="13" t="s">
        <v>801</v>
      </c>
      <c r="F166" s="13" t="s">
        <v>802</v>
      </c>
      <c r="G166" s="13" t="s">
        <v>829</v>
      </c>
      <c r="H166" s="13" t="s">
        <v>830</v>
      </c>
      <c r="I166" s="13" t="s">
        <v>826</v>
      </c>
    </row>
    <row r="167" spans="1:9" ht="12.75">
      <c r="A167" s="12" t="s">
        <v>831</v>
      </c>
      <c r="B167" s="12" t="s">
        <v>832</v>
      </c>
      <c r="C167" s="12" t="s">
        <v>833</v>
      </c>
      <c r="D167" s="12" t="s">
        <v>801</v>
      </c>
      <c r="E167" s="13" t="s">
        <v>834</v>
      </c>
      <c r="F167" s="13" t="s">
        <v>835</v>
      </c>
      <c r="G167" s="13" t="s">
        <v>836</v>
      </c>
      <c r="H167" s="13" t="s">
        <v>837</v>
      </c>
      <c r="I167" s="13" t="s">
        <v>838</v>
      </c>
    </row>
    <row r="168" spans="1:9" ht="12.75">
      <c r="A168" s="12" t="s">
        <v>831</v>
      </c>
      <c r="B168" s="12" t="s">
        <v>839</v>
      </c>
      <c r="C168" s="12" t="s">
        <v>840</v>
      </c>
      <c r="D168" s="12" t="s">
        <v>801</v>
      </c>
      <c r="E168" s="13" t="s">
        <v>834</v>
      </c>
      <c r="F168" s="13" t="s">
        <v>835</v>
      </c>
      <c r="G168" s="13" t="s">
        <v>841</v>
      </c>
      <c r="H168" s="13" t="s">
        <v>842</v>
      </c>
      <c r="I168" s="13" t="s">
        <v>838</v>
      </c>
    </row>
    <row r="169" spans="1:9" ht="12.75">
      <c r="A169" s="12" t="s">
        <v>843</v>
      </c>
      <c r="B169" s="12" t="s">
        <v>844</v>
      </c>
      <c r="C169" s="12" t="s">
        <v>845</v>
      </c>
      <c r="D169" s="12" t="s">
        <v>801</v>
      </c>
      <c r="E169" s="13" t="s">
        <v>219</v>
      </c>
      <c r="F169" s="13" t="s">
        <v>750</v>
      </c>
      <c r="G169" s="13" t="s">
        <v>832</v>
      </c>
      <c r="H169" s="13" t="s">
        <v>846</v>
      </c>
      <c r="I169" s="13" t="s">
        <v>847</v>
      </c>
    </row>
    <row r="170" spans="1:9" ht="12.75">
      <c r="A170" s="12" t="s">
        <v>848</v>
      </c>
      <c r="B170" s="12" t="s">
        <v>849</v>
      </c>
      <c r="C170" s="12" t="s">
        <v>850</v>
      </c>
      <c r="D170" s="12" t="s">
        <v>801</v>
      </c>
      <c r="E170" s="13" t="s">
        <v>834</v>
      </c>
      <c r="F170" s="13" t="s">
        <v>835</v>
      </c>
      <c r="G170" s="13" t="s">
        <v>851</v>
      </c>
      <c r="H170" s="13" t="s">
        <v>852</v>
      </c>
      <c r="I170" s="13" t="s">
        <v>853</v>
      </c>
    </row>
    <row r="171" spans="1:9" ht="12.75">
      <c r="A171" s="12" t="s">
        <v>854</v>
      </c>
      <c r="B171" s="12" t="s">
        <v>855</v>
      </c>
      <c r="C171" s="12" t="s">
        <v>856</v>
      </c>
      <c r="D171" s="12" t="s">
        <v>801</v>
      </c>
      <c r="E171" s="13" t="s">
        <v>219</v>
      </c>
      <c r="F171" s="13" t="s">
        <v>750</v>
      </c>
      <c r="G171" s="13" t="s">
        <v>832</v>
      </c>
      <c r="H171" s="13" t="s">
        <v>846</v>
      </c>
      <c r="I171" s="13" t="s">
        <v>847</v>
      </c>
    </row>
    <row r="172" spans="1:9" ht="12.75">
      <c r="A172" s="12" t="s">
        <v>857</v>
      </c>
      <c r="B172" s="12" t="s">
        <v>858</v>
      </c>
      <c r="C172" s="12" t="s">
        <v>859</v>
      </c>
      <c r="D172" s="12" t="s">
        <v>801</v>
      </c>
      <c r="E172" s="13" t="e">
        <v>#N/A</v>
      </c>
      <c r="F172" s="13" t="e">
        <v>#N/A</v>
      </c>
      <c r="G172" s="13">
        <v>0</v>
      </c>
      <c r="H172" s="13" t="e">
        <v>#N/A</v>
      </c>
      <c r="I172" s="13">
        <v>0</v>
      </c>
    </row>
    <row r="173" spans="1:9" ht="12.75">
      <c r="A173" s="12" t="s">
        <v>860</v>
      </c>
      <c r="B173" s="12" t="s">
        <v>861</v>
      </c>
      <c r="C173" s="12" t="s">
        <v>862</v>
      </c>
      <c r="D173" s="12" t="s">
        <v>801</v>
      </c>
      <c r="E173" s="13" t="s">
        <v>834</v>
      </c>
      <c r="F173" s="13" t="s">
        <v>835</v>
      </c>
      <c r="G173" s="13" t="s">
        <v>863</v>
      </c>
      <c r="H173" s="13" t="s">
        <v>864</v>
      </c>
      <c r="I173" s="13" t="s">
        <v>865</v>
      </c>
    </row>
    <row r="174" spans="1:9" ht="12.75">
      <c r="A174" s="12" t="s">
        <v>860</v>
      </c>
      <c r="B174" s="12" t="s">
        <v>866</v>
      </c>
      <c r="C174" s="12" t="s">
        <v>867</v>
      </c>
      <c r="D174" s="12" t="s">
        <v>801</v>
      </c>
      <c r="E174" s="13" t="s">
        <v>834</v>
      </c>
      <c r="F174" s="13" t="s">
        <v>835</v>
      </c>
      <c r="G174" s="13" t="s">
        <v>863</v>
      </c>
      <c r="H174" s="13" t="s">
        <v>864</v>
      </c>
      <c r="I174" s="13" t="s">
        <v>865</v>
      </c>
    </row>
    <row r="175" spans="1:9" ht="12.75">
      <c r="A175" s="12" t="s">
        <v>868</v>
      </c>
      <c r="B175" s="12" t="s">
        <v>869</v>
      </c>
      <c r="C175" s="12" t="e">
        <v>#N/A</v>
      </c>
      <c r="D175" s="12" t="e">
        <v>#N/A</v>
      </c>
      <c r="E175" s="13" t="e">
        <v>#N/A</v>
      </c>
      <c r="F175" s="13" t="e">
        <v>#N/A</v>
      </c>
      <c r="G175" s="13" t="e">
        <v>#N/A</v>
      </c>
      <c r="H175" s="13" t="e">
        <v>#N/A</v>
      </c>
      <c r="I175" s="13" t="e">
        <v>#N/A</v>
      </c>
    </row>
    <row r="176" spans="1:9" ht="12.75">
      <c r="A176" s="12" t="s">
        <v>870</v>
      </c>
      <c r="B176" s="12" t="s">
        <v>824</v>
      </c>
      <c r="C176" s="12" t="s">
        <v>871</v>
      </c>
      <c r="D176" s="12" t="s">
        <v>872</v>
      </c>
      <c r="E176" s="13" t="s">
        <v>872</v>
      </c>
      <c r="F176" s="13" t="s">
        <v>873</v>
      </c>
      <c r="G176" s="13" t="s">
        <v>874</v>
      </c>
      <c r="H176" s="13" t="s">
        <v>875</v>
      </c>
      <c r="I176" s="13" t="s">
        <v>876</v>
      </c>
    </row>
    <row r="177" spans="1:9" ht="12.75">
      <c r="A177" s="12" t="s">
        <v>877</v>
      </c>
      <c r="B177" s="12" t="s">
        <v>878</v>
      </c>
      <c r="C177" s="12" t="s">
        <v>879</v>
      </c>
      <c r="D177" s="12" t="s">
        <v>872</v>
      </c>
      <c r="E177" s="13" t="s">
        <v>872</v>
      </c>
      <c r="F177" s="13" t="s">
        <v>873</v>
      </c>
      <c r="G177" s="13" t="s">
        <v>880</v>
      </c>
      <c r="H177" s="13" t="s">
        <v>881</v>
      </c>
      <c r="I177" s="13" t="s">
        <v>882</v>
      </c>
    </row>
    <row r="178" spans="1:9" ht="12.75">
      <c r="A178" s="12" t="s">
        <v>883</v>
      </c>
      <c r="B178" s="12" t="s">
        <v>884</v>
      </c>
      <c r="C178" s="12" t="s">
        <v>885</v>
      </c>
      <c r="D178" s="12" t="s">
        <v>872</v>
      </c>
      <c r="E178" s="13" t="e">
        <v>#N/A</v>
      </c>
      <c r="F178" s="13" t="e">
        <v>#N/A</v>
      </c>
      <c r="G178" s="13">
        <v>0</v>
      </c>
      <c r="H178" s="13" t="e">
        <v>#N/A</v>
      </c>
      <c r="I178" s="13">
        <v>0</v>
      </c>
    </row>
    <row r="179" spans="1:9" ht="12.75">
      <c r="A179" s="12" t="s">
        <v>886</v>
      </c>
      <c r="B179" s="12" t="s">
        <v>887</v>
      </c>
      <c r="C179" s="12" t="s">
        <v>888</v>
      </c>
      <c r="D179" s="12" t="s">
        <v>872</v>
      </c>
      <c r="E179" s="13" t="e">
        <v>#N/A</v>
      </c>
      <c r="F179" s="13" t="e">
        <v>#N/A</v>
      </c>
      <c r="G179" s="13">
        <v>0</v>
      </c>
      <c r="H179" s="13" t="e">
        <v>#N/A</v>
      </c>
      <c r="I179" s="13">
        <v>0</v>
      </c>
    </row>
    <row r="180" spans="1:9" ht="12.75">
      <c r="A180" s="12" t="s">
        <v>889</v>
      </c>
      <c r="B180" s="12" t="s">
        <v>890</v>
      </c>
      <c r="C180" s="12" t="s">
        <v>891</v>
      </c>
      <c r="D180" s="12" t="s">
        <v>872</v>
      </c>
      <c r="E180" s="13" t="e">
        <v>#N/A</v>
      </c>
      <c r="F180" s="13" t="e">
        <v>#N/A</v>
      </c>
      <c r="G180" s="13">
        <v>0</v>
      </c>
      <c r="H180" s="13" t="e">
        <v>#N/A</v>
      </c>
      <c r="I180" s="13">
        <v>0</v>
      </c>
    </row>
    <row r="181" spans="1:9" ht="12.75">
      <c r="A181" s="12" t="s">
        <v>892</v>
      </c>
      <c r="B181" s="12" t="s">
        <v>893</v>
      </c>
      <c r="C181" s="12" t="s">
        <v>894</v>
      </c>
      <c r="D181" s="12" t="s">
        <v>872</v>
      </c>
      <c r="E181" s="13" t="e">
        <v>#N/A</v>
      </c>
      <c r="F181" s="13" t="e">
        <v>#N/A</v>
      </c>
      <c r="G181" s="13">
        <v>0</v>
      </c>
      <c r="H181" s="13" t="e">
        <v>#N/A</v>
      </c>
      <c r="I181" s="13">
        <v>0</v>
      </c>
    </row>
    <row r="182" spans="1:9" ht="12.75">
      <c r="A182" s="12" t="s">
        <v>895</v>
      </c>
      <c r="B182" s="12" t="s">
        <v>896</v>
      </c>
      <c r="C182" s="12" t="s">
        <v>897</v>
      </c>
      <c r="D182" s="12" t="s">
        <v>872</v>
      </c>
      <c r="E182" s="13" t="e">
        <v>#N/A</v>
      </c>
      <c r="F182" s="13" t="e">
        <v>#N/A</v>
      </c>
      <c r="G182" s="13">
        <v>0</v>
      </c>
      <c r="H182" s="13" t="e">
        <v>#N/A</v>
      </c>
      <c r="I182" s="13">
        <v>0</v>
      </c>
    </row>
    <row r="183" spans="1:9" ht="12.75">
      <c r="A183" s="12" t="s">
        <v>898</v>
      </c>
      <c r="B183" s="12" t="s">
        <v>899</v>
      </c>
      <c r="C183" s="12" t="s">
        <v>900</v>
      </c>
      <c r="D183" s="12" t="s">
        <v>872</v>
      </c>
      <c r="E183" s="13" t="e">
        <v>#N/A</v>
      </c>
      <c r="F183" s="13" t="e">
        <v>#N/A</v>
      </c>
      <c r="G183" s="13">
        <v>0</v>
      </c>
      <c r="H183" s="13" t="e">
        <v>#N/A</v>
      </c>
      <c r="I183" s="13">
        <v>0</v>
      </c>
    </row>
    <row r="184" spans="1:9" ht="12.75">
      <c r="A184" s="12" t="s">
        <v>901</v>
      </c>
      <c r="B184" s="12" t="s">
        <v>902</v>
      </c>
      <c r="C184" s="12" t="s">
        <v>903</v>
      </c>
      <c r="D184" s="12" t="s">
        <v>872</v>
      </c>
      <c r="E184" s="13" t="s">
        <v>872</v>
      </c>
      <c r="F184" s="13" t="s">
        <v>873</v>
      </c>
      <c r="G184" s="13" t="s">
        <v>904</v>
      </c>
      <c r="H184" s="13" t="s">
        <v>905</v>
      </c>
      <c r="I184" s="13" t="s">
        <v>906</v>
      </c>
    </row>
    <row r="185" spans="1:9" ht="12.75">
      <c r="A185" s="12" t="s">
        <v>907</v>
      </c>
      <c r="B185" s="12" t="s">
        <v>908</v>
      </c>
      <c r="C185" s="12" t="s">
        <v>909</v>
      </c>
      <c r="D185" s="12" t="s">
        <v>872</v>
      </c>
      <c r="E185" s="13" t="s">
        <v>872</v>
      </c>
      <c r="F185" s="13" t="s">
        <v>873</v>
      </c>
      <c r="G185" s="13" t="s">
        <v>910</v>
      </c>
      <c r="H185" s="13" t="s">
        <v>911</v>
      </c>
      <c r="I185" s="13" t="s">
        <v>912</v>
      </c>
    </row>
    <row r="186" spans="1:9" ht="12.75">
      <c r="A186" s="12" t="s">
        <v>913</v>
      </c>
      <c r="B186" s="12" t="s">
        <v>914</v>
      </c>
      <c r="C186" s="12" t="s">
        <v>915</v>
      </c>
      <c r="D186" s="12" t="s">
        <v>872</v>
      </c>
      <c r="E186" s="13" t="e">
        <v>#N/A</v>
      </c>
      <c r="F186" s="13" t="e">
        <v>#N/A</v>
      </c>
      <c r="G186" s="13">
        <v>0</v>
      </c>
      <c r="H186" s="13" t="e">
        <v>#N/A</v>
      </c>
      <c r="I186" s="13">
        <v>0</v>
      </c>
    </row>
    <row r="187" spans="1:9" ht="12.75">
      <c r="A187" s="12" t="s">
        <v>916</v>
      </c>
      <c r="B187" s="12" t="s">
        <v>917</v>
      </c>
      <c r="C187" s="12" t="e">
        <v>#N/A</v>
      </c>
      <c r="D187" s="12" t="e">
        <v>#N/A</v>
      </c>
      <c r="E187" s="13" t="e">
        <v>#N/A</v>
      </c>
      <c r="F187" s="13" t="e">
        <v>#N/A</v>
      </c>
      <c r="G187" s="13" t="e">
        <v>#N/A</v>
      </c>
      <c r="H187" s="13" t="e">
        <v>#N/A</v>
      </c>
      <c r="I187" s="13" t="e">
        <v>#N/A</v>
      </c>
    </row>
    <row r="188" spans="1:9" ht="12.75">
      <c r="A188" s="12" t="s">
        <v>918</v>
      </c>
      <c r="B188" s="12" t="s">
        <v>874</v>
      </c>
      <c r="C188" s="12" t="s">
        <v>919</v>
      </c>
      <c r="D188" s="12" t="s">
        <v>920</v>
      </c>
      <c r="E188" s="13" t="s">
        <v>920</v>
      </c>
      <c r="F188" s="13" t="s">
        <v>921</v>
      </c>
      <c r="G188" s="13" t="s">
        <v>922</v>
      </c>
      <c r="H188" s="13" t="s">
        <v>923</v>
      </c>
      <c r="I188" s="13" t="s">
        <v>924</v>
      </c>
    </row>
    <row r="189" spans="1:9" ht="12.75">
      <c r="A189" s="12" t="s">
        <v>925</v>
      </c>
      <c r="B189" s="12" t="s">
        <v>926</v>
      </c>
      <c r="C189" s="12" t="s">
        <v>927</v>
      </c>
      <c r="D189" s="12" t="s">
        <v>920</v>
      </c>
      <c r="E189" s="13" t="s">
        <v>920</v>
      </c>
      <c r="F189" s="13" t="s">
        <v>921</v>
      </c>
      <c r="G189" s="13" t="s">
        <v>928</v>
      </c>
      <c r="H189" s="13" t="s">
        <v>929</v>
      </c>
      <c r="I189" s="13" t="s">
        <v>925</v>
      </c>
    </row>
    <row r="190" spans="1:9" ht="12.75">
      <c r="A190" s="12" t="s">
        <v>930</v>
      </c>
      <c r="B190" s="12" t="s">
        <v>880</v>
      </c>
      <c r="C190" s="12" t="s">
        <v>931</v>
      </c>
      <c r="D190" s="12" t="s">
        <v>920</v>
      </c>
      <c r="E190" s="13" t="s">
        <v>920</v>
      </c>
      <c r="F190" s="13" t="s">
        <v>921</v>
      </c>
      <c r="G190" s="13" t="s">
        <v>932</v>
      </c>
      <c r="H190" s="13" t="s">
        <v>933</v>
      </c>
      <c r="I190" s="13" t="s">
        <v>930</v>
      </c>
    </row>
    <row r="191" spans="1:9" ht="12.75">
      <c r="A191" s="12" t="s">
        <v>934</v>
      </c>
      <c r="B191" s="12" t="s">
        <v>904</v>
      </c>
      <c r="C191" s="12" t="s">
        <v>935</v>
      </c>
      <c r="D191" s="12" t="s">
        <v>920</v>
      </c>
      <c r="E191" s="13" t="s">
        <v>920</v>
      </c>
      <c r="F191" s="13" t="s">
        <v>921</v>
      </c>
      <c r="G191" s="13" t="s">
        <v>936</v>
      </c>
      <c r="H191" s="13" t="s">
        <v>937</v>
      </c>
      <c r="I191" s="13" t="s">
        <v>934</v>
      </c>
    </row>
    <row r="192" spans="1:9" ht="12.75">
      <c r="A192" s="12" t="s">
        <v>938</v>
      </c>
      <c r="B192" s="12" t="s">
        <v>910</v>
      </c>
      <c r="C192" s="12" t="s">
        <v>939</v>
      </c>
      <c r="D192" s="12" t="s">
        <v>920</v>
      </c>
      <c r="E192" s="13" t="s">
        <v>920</v>
      </c>
      <c r="F192" s="13" t="s">
        <v>921</v>
      </c>
      <c r="G192" s="13" t="s">
        <v>940</v>
      </c>
      <c r="H192" s="13" t="s">
        <v>941</v>
      </c>
      <c r="I192" s="13" t="s">
        <v>938</v>
      </c>
    </row>
    <row r="193" spans="1:9" ht="12.75">
      <c r="A193" s="12" t="s">
        <v>942</v>
      </c>
      <c r="B193" s="12" t="s">
        <v>943</v>
      </c>
      <c r="C193" s="12" t="s">
        <v>944</v>
      </c>
      <c r="D193" s="12" t="s">
        <v>920</v>
      </c>
      <c r="E193" s="13" t="s">
        <v>920</v>
      </c>
      <c r="F193" s="13" t="s">
        <v>921</v>
      </c>
      <c r="G193" s="13" t="s">
        <v>945</v>
      </c>
      <c r="H193" s="13" t="s">
        <v>946</v>
      </c>
      <c r="I193" s="13" t="s">
        <v>947</v>
      </c>
    </row>
    <row r="194" spans="1:9" ht="12.75">
      <c r="A194" s="12" t="s">
        <v>948</v>
      </c>
      <c r="B194" s="12" t="s">
        <v>949</v>
      </c>
      <c r="C194" s="12" t="s">
        <v>950</v>
      </c>
      <c r="D194" s="12" t="s">
        <v>920</v>
      </c>
      <c r="E194" s="13" t="s">
        <v>920</v>
      </c>
      <c r="F194" s="13" t="s">
        <v>921</v>
      </c>
      <c r="G194" s="13" t="s">
        <v>951</v>
      </c>
      <c r="H194" s="13" t="s">
        <v>952</v>
      </c>
      <c r="I194" s="13" t="s">
        <v>953</v>
      </c>
    </row>
    <row r="195" spans="1:9" ht="12.75">
      <c r="A195" s="12" t="s">
        <v>954</v>
      </c>
      <c r="B195" s="12" t="s">
        <v>955</v>
      </c>
      <c r="C195" s="12" t="s">
        <v>956</v>
      </c>
      <c r="D195" s="12" t="s">
        <v>920</v>
      </c>
      <c r="E195" s="13" t="s">
        <v>920</v>
      </c>
      <c r="F195" s="13" t="s">
        <v>921</v>
      </c>
      <c r="G195" s="13" t="s">
        <v>957</v>
      </c>
      <c r="H195" s="13" t="s">
        <v>958</v>
      </c>
      <c r="I195" s="13" t="s">
        <v>959</v>
      </c>
    </row>
    <row r="196" spans="1:9" ht="12.75">
      <c r="A196" s="12" t="s">
        <v>960</v>
      </c>
      <c r="B196" s="12" t="s">
        <v>961</v>
      </c>
      <c r="C196" s="12" t="s">
        <v>962</v>
      </c>
      <c r="D196" s="12" t="s">
        <v>920</v>
      </c>
      <c r="E196" s="13" t="s">
        <v>920</v>
      </c>
      <c r="F196" s="13" t="s">
        <v>921</v>
      </c>
      <c r="G196" s="13" t="s">
        <v>963</v>
      </c>
      <c r="H196" s="13" t="s">
        <v>964</v>
      </c>
      <c r="I196" s="13" t="s">
        <v>965</v>
      </c>
    </row>
    <row r="197" spans="1:9" ht="12.75">
      <c r="A197" s="12" t="s">
        <v>966</v>
      </c>
      <c r="B197" s="12" t="s">
        <v>967</v>
      </c>
      <c r="C197" s="12" t="s">
        <v>968</v>
      </c>
      <c r="D197" s="12" t="s">
        <v>920</v>
      </c>
      <c r="E197" s="13" t="s">
        <v>920</v>
      </c>
      <c r="F197" s="13" t="s">
        <v>921</v>
      </c>
      <c r="G197" s="13" t="s">
        <v>969</v>
      </c>
      <c r="H197" s="13" t="s">
        <v>970</v>
      </c>
      <c r="I197" s="13" t="s">
        <v>971</v>
      </c>
    </row>
    <row r="198" spans="1:9" ht="12.75">
      <c r="A198" s="12" t="s">
        <v>972</v>
      </c>
      <c r="B198" s="12" t="s">
        <v>973</v>
      </c>
      <c r="C198" s="12" t="s">
        <v>974</v>
      </c>
      <c r="D198" s="12" t="s">
        <v>920</v>
      </c>
      <c r="E198" s="13" t="e">
        <v>#N/A</v>
      </c>
      <c r="F198" s="13" t="e">
        <v>#N/A</v>
      </c>
      <c r="G198" s="13">
        <v>0</v>
      </c>
      <c r="H198" s="13" t="e">
        <v>#N/A</v>
      </c>
      <c r="I198" s="13">
        <v>0</v>
      </c>
    </row>
    <row r="199" spans="1:9" ht="12.75">
      <c r="A199" s="12" t="s">
        <v>975</v>
      </c>
      <c r="B199" s="12" t="s">
        <v>976</v>
      </c>
      <c r="C199" s="12" t="s">
        <v>977</v>
      </c>
      <c r="D199" s="12" t="s">
        <v>920</v>
      </c>
      <c r="E199" s="13" t="s">
        <v>920</v>
      </c>
      <c r="F199" s="13" t="s">
        <v>921</v>
      </c>
      <c r="G199" s="13" t="s">
        <v>978</v>
      </c>
      <c r="H199" s="13" t="s">
        <v>979</v>
      </c>
      <c r="I199" s="13" t="s">
        <v>980</v>
      </c>
    </row>
    <row r="200" spans="1:9" ht="12.75">
      <c r="A200" s="12" t="s">
        <v>981</v>
      </c>
      <c r="B200" s="12" t="s">
        <v>982</v>
      </c>
      <c r="C200" s="12" t="s">
        <v>983</v>
      </c>
      <c r="D200" s="12" t="s">
        <v>920</v>
      </c>
      <c r="E200" s="13" t="e">
        <v>#N/A</v>
      </c>
      <c r="F200" s="13" t="e">
        <v>#N/A</v>
      </c>
      <c r="G200" s="13">
        <v>0</v>
      </c>
      <c r="H200" s="13" t="e">
        <v>#N/A</v>
      </c>
      <c r="I200" s="13">
        <v>0</v>
      </c>
    </row>
    <row r="201" spans="1:9" ht="12.75">
      <c r="A201" s="12" t="s">
        <v>984</v>
      </c>
      <c r="B201" s="12" t="s">
        <v>985</v>
      </c>
      <c r="C201" s="12" t="s">
        <v>986</v>
      </c>
      <c r="D201" s="12" t="s">
        <v>920</v>
      </c>
      <c r="E201" s="13" t="s">
        <v>920</v>
      </c>
      <c r="F201" s="13" t="s">
        <v>921</v>
      </c>
      <c r="G201" s="13" t="s">
        <v>987</v>
      </c>
      <c r="H201" s="13" t="s">
        <v>988</v>
      </c>
      <c r="I201" s="13" t="s">
        <v>989</v>
      </c>
    </row>
    <row r="202" spans="1:9" ht="12.75">
      <c r="A202" s="12" t="s">
        <v>990</v>
      </c>
      <c r="B202" s="12" t="s">
        <v>991</v>
      </c>
      <c r="C202" s="12" t="s">
        <v>992</v>
      </c>
      <c r="D202" s="12" t="s">
        <v>920</v>
      </c>
      <c r="E202" s="13" t="s">
        <v>920</v>
      </c>
      <c r="F202" s="13" t="s">
        <v>921</v>
      </c>
      <c r="G202" s="13" t="s">
        <v>993</v>
      </c>
      <c r="H202" s="13" t="s">
        <v>994</v>
      </c>
      <c r="I202" s="13" t="s">
        <v>995</v>
      </c>
    </row>
    <row r="203" spans="1:9" ht="12.75">
      <c r="A203" s="12" t="s">
        <v>996</v>
      </c>
      <c r="B203" s="12" t="s">
        <v>997</v>
      </c>
      <c r="C203" s="12" t="s">
        <v>998</v>
      </c>
      <c r="D203" s="12" t="s">
        <v>920</v>
      </c>
      <c r="E203" s="13" t="s">
        <v>920</v>
      </c>
      <c r="F203" s="13" t="s">
        <v>921</v>
      </c>
      <c r="G203" s="13" t="s">
        <v>999</v>
      </c>
      <c r="H203" s="13" t="s">
        <v>1000</v>
      </c>
      <c r="I203" s="13" t="s">
        <v>1001</v>
      </c>
    </row>
    <row r="204" spans="1:9" ht="12.75">
      <c r="A204" s="12" t="s">
        <v>1002</v>
      </c>
      <c r="B204" s="12" t="s">
        <v>1003</v>
      </c>
      <c r="C204" s="12" t="s">
        <v>1004</v>
      </c>
      <c r="D204" s="12" t="s">
        <v>920</v>
      </c>
      <c r="E204" s="13" t="s">
        <v>920</v>
      </c>
      <c r="F204" s="13" t="s">
        <v>921</v>
      </c>
      <c r="G204" s="13" t="s">
        <v>1005</v>
      </c>
      <c r="H204" s="13" t="s">
        <v>1006</v>
      </c>
      <c r="I204" s="13" t="s">
        <v>1007</v>
      </c>
    </row>
    <row r="205" spans="1:9" ht="12.75">
      <c r="A205" s="12" t="s">
        <v>1008</v>
      </c>
      <c r="B205" s="12" t="s">
        <v>1009</v>
      </c>
      <c r="C205" s="12" t="s">
        <v>1010</v>
      </c>
      <c r="D205" s="12" t="s">
        <v>920</v>
      </c>
      <c r="E205" s="13" t="s">
        <v>920</v>
      </c>
      <c r="F205" s="13" t="s">
        <v>921</v>
      </c>
      <c r="G205" s="13" t="s">
        <v>1011</v>
      </c>
      <c r="H205" s="13" t="s">
        <v>1012</v>
      </c>
      <c r="I205" s="13" t="s">
        <v>1013</v>
      </c>
    </row>
    <row r="206" spans="1:9" ht="12.75">
      <c r="A206" s="12" t="s">
        <v>1014</v>
      </c>
      <c r="B206" s="12" t="s">
        <v>1015</v>
      </c>
      <c r="C206" s="12" t="s">
        <v>1016</v>
      </c>
      <c r="D206" s="12" t="s">
        <v>920</v>
      </c>
      <c r="E206" s="13" t="s">
        <v>920</v>
      </c>
      <c r="F206" s="13" t="s">
        <v>921</v>
      </c>
      <c r="G206" s="13" t="s">
        <v>1017</v>
      </c>
      <c r="H206" s="13" t="s">
        <v>1018</v>
      </c>
      <c r="I206" s="13" t="s">
        <v>1019</v>
      </c>
    </row>
    <row r="207" spans="1:9" ht="12.75">
      <c r="A207" s="12" t="s">
        <v>1020</v>
      </c>
      <c r="B207" s="12" t="s">
        <v>1021</v>
      </c>
      <c r="C207" s="12" t="s">
        <v>1022</v>
      </c>
      <c r="D207" s="12" t="s">
        <v>920</v>
      </c>
      <c r="E207" s="13" t="s">
        <v>920</v>
      </c>
      <c r="F207" s="13" t="s">
        <v>921</v>
      </c>
      <c r="G207" s="13" t="s">
        <v>1023</v>
      </c>
      <c r="H207" s="13" t="s">
        <v>1024</v>
      </c>
      <c r="I207" s="13" t="s">
        <v>1025</v>
      </c>
    </row>
    <row r="208" spans="1:9" ht="12.75">
      <c r="A208" s="12" t="s">
        <v>1026</v>
      </c>
      <c r="B208" s="12" t="s">
        <v>1027</v>
      </c>
      <c r="C208" s="12" t="s">
        <v>1028</v>
      </c>
      <c r="D208" s="12" t="s">
        <v>920</v>
      </c>
      <c r="E208" s="13" t="e">
        <v>#N/A</v>
      </c>
      <c r="F208" s="13" t="e">
        <v>#N/A</v>
      </c>
      <c r="G208" s="13">
        <v>0</v>
      </c>
      <c r="H208" s="13" t="e">
        <v>#N/A</v>
      </c>
      <c r="I208" s="13">
        <v>0</v>
      </c>
    </row>
    <row r="209" spans="1:9" ht="12.75">
      <c r="A209" s="12" t="s">
        <v>1029</v>
      </c>
      <c r="B209" s="12" t="s">
        <v>1030</v>
      </c>
      <c r="C209" s="12" t="s">
        <v>1031</v>
      </c>
      <c r="D209" s="12" t="s">
        <v>920</v>
      </c>
      <c r="E209" s="13" t="s">
        <v>920</v>
      </c>
      <c r="F209" s="13" t="s">
        <v>921</v>
      </c>
      <c r="G209" s="13" t="s">
        <v>1032</v>
      </c>
      <c r="H209" s="13" t="s">
        <v>1033</v>
      </c>
      <c r="I209" s="13" t="s">
        <v>1025</v>
      </c>
    </row>
    <row r="210" spans="1:9" ht="12.75">
      <c r="A210" s="12" t="s">
        <v>1034</v>
      </c>
      <c r="B210" s="12" t="s">
        <v>1035</v>
      </c>
      <c r="C210" s="12" t="s">
        <v>1036</v>
      </c>
      <c r="D210" s="12" t="s">
        <v>920</v>
      </c>
      <c r="E210" s="13" t="s">
        <v>920</v>
      </c>
      <c r="F210" s="13" t="s">
        <v>921</v>
      </c>
      <c r="G210" s="13" t="s">
        <v>1037</v>
      </c>
      <c r="H210" s="13" t="s">
        <v>1038</v>
      </c>
      <c r="I210" s="13" t="s">
        <v>1039</v>
      </c>
    </row>
    <row r="211" spans="1:9" ht="12.75">
      <c r="A211" s="12" t="s">
        <v>1040</v>
      </c>
      <c r="B211" s="12" t="s">
        <v>1041</v>
      </c>
      <c r="C211" s="12" t="s">
        <v>1042</v>
      </c>
      <c r="D211" s="12" t="s">
        <v>920</v>
      </c>
      <c r="E211" s="13" t="s">
        <v>920</v>
      </c>
      <c r="F211" s="13" t="s">
        <v>921</v>
      </c>
      <c r="G211" s="13" t="s">
        <v>1043</v>
      </c>
      <c r="H211" s="13" t="s">
        <v>1044</v>
      </c>
      <c r="I211" s="13" t="s">
        <v>1045</v>
      </c>
    </row>
    <row r="212" spans="1:9" ht="12.75">
      <c r="A212" s="12" t="s">
        <v>1046</v>
      </c>
      <c r="B212" s="12" t="s">
        <v>1047</v>
      </c>
      <c r="C212" s="12" t="e">
        <v>#N/A</v>
      </c>
      <c r="D212" s="12" t="e">
        <v>#N/A</v>
      </c>
      <c r="E212" s="13" t="e">
        <v>#N/A</v>
      </c>
      <c r="F212" s="13" t="e">
        <v>#N/A</v>
      </c>
      <c r="G212" s="13" t="e">
        <v>#N/A</v>
      </c>
      <c r="H212" s="13" t="e">
        <v>#N/A</v>
      </c>
      <c r="I212" s="13" t="e">
        <v>#N/A</v>
      </c>
    </row>
    <row r="213" spans="1:9" ht="12.75">
      <c r="A213" s="12" t="s">
        <v>1048</v>
      </c>
      <c r="B213" s="12" t="s">
        <v>1049</v>
      </c>
      <c r="C213" s="12" t="s">
        <v>1050</v>
      </c>
      <c r="D213" s="12" t="s">
        <v>1051</v>
      </c>
      <c r="E213" s="13" t="s">
        <v>1052</v>
      </c>
      <c r="F213" s="13" t="s">
        <v>1053</v>
      </c>
      <c r="G213" s="13" t="s">
        <v>1054</v>
      </c>
      <c r="H213" s="13" t="s">
        <v>1055</v>
      </c>
      <c r="I213" s="13" t="s">
        <v>1056</v>
      </c>
    </row>
    <row r="214" spans="1:9" ht="12.75">
      <c r="A214" s="12" t="s">
        <v>1057</v>
      </c>
      <c r="B214" s="12" t="s">
        <v>1058</v>
      </c>
      <c r="C214" s="12" t="s">
        <v>1059</v>
      </c>
      <c r="D214" s="12" t="s">
        <v>1051</v>
      </c>
      <c r="E214" s="13" t="s">
        <v>1052</v>
      </c>
      <c r="F214" s="13" t="s">
        <v>1053</v>
      </c>
      <c r="G214" s="13" t="s">
        <v>1060</v>
      </c>
      <c r="H214" s="13" t="s">
        <v>1061</v>
      </c>
      <c r="I214" s="13" t="s">
        <v>1062</v>
      </c>
    </row>
    <row r="215" spans="1:9" ht="12.75">
      <c r="A215" s="12" t="s">
        <v>1063</v>
      </c>
      <c r="B215" s="12" t="s">
        <v>1064</v>
      </c>
      <c r="C215" s="12" t="s">
        <v>1065</v>
      </c>
      <c r="D215" s="12" t="s">
        <v>1051</v>
      </c>
      <c r="E215" s="13" t="e">
        <v>#N/A</v>
      </c>
      <c r="F215" s="13" t="e">
        <v>#N/A</v>
      </c>
      <c r="G215" s="13">
        <v>0</v>
      </c>
      <c r="H215" s="13" t="e">
        <v>#N/A</v>
      </c>
      <c r="I215" s="13">
        <v>0</v>
      </c>
    </row>
    <row r="216" spans="1:9" ht="12.75">
      <c r="A216" s="12" t="s">
        <v>1066</v>
      </c>
      <c r="B216" s="12" t="s">
        <v>1067</v>
      </c>
      <c r="C216" s="12" t="s">
        <v>1068</v>
      </c>
      <c r="D216" s="12" t="s">
        <v>1051</v>
      </c>
      <c r="E216" s="13" t="s">
        <v>1052</v>
      </c>
      <c r="F216" s="13" t="s">
        <v>1053</v>
      </c>
      <c r="G216" s="13" t="s">
        <v>1069</v>
      </c>
      <c r="H216" s="13" t="s">
        <v>1070</v>
      </c>
      <c r="I216" s="13" t="s">
        <v>1066</v>
      </c>
    </row>
    <row r="217" spans="1:9" ht="12.75">
      <c r="A217" s="12" t="s">
        <v>1071</v>
      </c>
      <c r="B217" s="12" t="s">
        <v>1072</v>
      </c>
      <c r="C217" s="12" t="s">
        <v>1073</v>
      </c>
      <c r="D217" s="12" t="s">
        <v>1051</v>
      </c>
      <c r="E217" s="13" t="e">
        <v>#N/A</v>
      </c>
      <c r="F217" s="13" t="e">
        <v>#N/A</v>
      </c>
      <c r="G217" s="13">
        <v>0</v>
      </c>
      <c r="H217" s="13" t="e">
        <v>#N/A</v>
      </c>
      <c r="I217" s="13">
        <v>0</v>
      </c>
    </row>
    <row r="218" spans="1:9" ht="12.75">
      <c r="A218" s="12" t="s">
        <v>1074</v>
      </c>
      <c r="B218" s="12" t="s">
        <v>1075</v>
      </c>
      <c r="C218" s="12" t="s">
        <v>1076</v>
      </c>
      <c r="D218" s="12" t="s">
        <v>1051</v>
      </c>
      <c r="E218" s="13" t="s">
        <v>1052</v>
      </c>
      <c r="F218" s="13" t="s">
        <v>1053</v>
      </c>
      <c r="G218" s="13" t="s">
        <v>1077</v>
      </c>
      <c r="H218" s="13" t="s">
        <v>1078</v>
      </c>
      <c r="I218" s="13" t="s">
        <v>1079</v>
      </c>
    </row>
    <row r="219" spans="1:9" ht="12.75">
      <c r="A219" s="12" t="s">
        <v>1080</v>
      </c>
      <c r="B219" s="12" t="s">
        <v>922</v>
      </c>
      <c r="C219" s="12" t="s">
        <v>1081</v>
      </c>
      <c r="D219" s="12" t="s">
        <v>1051</v>
      </c>
      <c r="E219" s="13" t="s">
        <v>1052</v>
      </c>
      <c r="F219" s="13" t="s">
        <v>1053</v>
      </c>
      <c r="G219" s="13" t="s">
        <v>1082</v>
      </c>
      <c r="H219" s="13" t="s">
        <v>1083</v>
      </c>
      <c r="I219" s="13" t="s">
        <v>1080</v>
      </c>
    </row>
    <row r="220" spans="1:9" ht="12.75">
      <c r="A220" s="12" t="s">
        <v>1084</v>
      </c>
      <c r="B220" s="12" t="s">
        <v>928</v>
      </c>
      <c r="C220" s="12" t="s">
        <v>1085</v>
      </c>
      <c r="D220" s="12" t="s">
        <v>1051</v>
      </c>
      <c r="E220" s="13" t="s">
        <v>1052</v>
      </c>
      <c r="F220" s="13" t="s">
        <v>1053</v>
      </c>
      <c r="G220" s="13" t="s">
        <v>1086</v>
      </c>
      <c r="H220" s="13" t="s">
        <v>1087</v>
      </c>
      <c r="I220" s="13" t="s">
        <v>1084</v>
      </c>
    </row>
    <row r="221" spans="1:9" ht="12.75">
      <c r="A221" s="12" t="s">
        <v>1088</v>
      </c>
      <c r="B221" s="12" t="s">
        <v>932</v>
      </c>
      <c r="C221" s="12" t="s">
        <v>1089</v>
      </c>
      <c r="D221" s="12" t="s">
        <v>1051</v>
      </c>
      <c r="E221" s="13" t="s">
        <v>1052</v>
      </c>
      <c r="F221" s="13" t="s">
        <v>1053</v>
      </c>
      <c r="G221" s="13" t="s">
        <v>1090</v>
      </c>
      <c r="H221" s="13" t="s">
        <v>1091</v>
      </c>
      <c r="I221" s="13" t="s">
        <v>1088</v>
      </c>
    </row>
    <row r="222" spans="1:9" ht="12.75">
      <c r="A222" s="12" t="s">
        <v>1092</v>
      </c>
      <c r="B222" s="12" t="s">
        <v>936</v>
      </c>
      <c r="C222" s="12" t="s">
        <v>1093</v>
      </c>
      <c r="D222" s="12" t="s">
        <v>1051</v>
      </c>
      <c r="E222" s="13" t="s">
        <v>1052</v>
      </c>
      <c r="F222" s="13" t="s">
        <v>1053</v>
      </c>
      <c r="G222" s="13" t="s">
        <v>1094</v>
      </c>
      <c r="H222" s="13" t="s">
        <v>1095</v>
      </c>
      <c r="I222" s="13" t="s">
        <v>1092</v>
      </c>
    </row>
    <row r="223" spans="1:9" ht="12.75">
      <c r="A223" s="12" t="s">
        <v>1096</v>
      </c>
      <c r="B223" s="12" t="s">
        <v>940</v>
      </c>
      <c r="C223" s="12" t="s">
        <v>1097</v>
      </c>
      <c r="D223" s="12" t="s">
        <v>1051</v>
      </c>
      <c r="E223" s="13" t="s">
        <v>1052</v>
      </c>
      <c r="F223" s="13" t="s">
        <v>1053</v>
      </c>
      <c r="G223" s="13" t="s">
        <v>1098</v>
      </c>
      <c r="H223" s="13" t="s">
        <v>1099</v>
      </c>
      <c r="I223" s="13" t="s">
        <v>1096</v>
      </c>
    </row>
    <row r="224" spans="1:9" ht="12.75">
      <c r="A224" s="12" t="s">
        <v>1100</v>
      </c>
      <c r="B224" s="12" t="s">
        <v>945</v>
      </c>
      <c r="C224" s="12" t="s">
        <v>1101</v>
      </c>
      <c r="D224" s="12" t="s">
        <v>1051</v>
      </c>
      <c r="E224" s="13" t="s">
        <v>1052</v>
      </c>
      <c r="F224" s="13" t="s">
        <v>1053</v>
      </c>
      <c r="G224" s="13" t="s">
        <v>1102</v>
      </c>
      <c r="H224" s="13" t="s">
        <v>1103</v>
      </c>
      <c r="I224" s="13" t="s">
        <v>1100</v>
      </c>
    </row>
    <row r="225" spans="1:9" ht="12.75">
      <c r="A225" s="12" t="s">
        <v>1104</v>
      </c>
      <c r="B225" s="12" t="s">
        <v>951</v>
      </c>
      <c r="C225" s="12" t="s">
        <v>1105</v>
      </c>
      <c r="D225" s="12" t="s">
        <v>1051</v>
      </c>
      <c r="E225" s="13" t="e">
        <v>#N/A</v>
      </c>
      <c r="F225" s="13" t="e">
        <v>#N/A</v>
      </c>
      <c r="G225" s="13">
        <v>0</v>
      </c>
      <c r="H225" s="13" t="e">
        <v>#N/A</v>
      </c>
      <c r="I225" s="13">
        <v>0</v>
      </c>
    </row>
    <row r="226" spans="1:9" ht="12.75">
      <c r="A226" s="12" t="s">
        <v>1106</v>
      </c>
      <c r="B226" s="12" t="s">
        <v>957</v>
      </c>
      <c r="C226" s="12" t="s">
        <v>1107</v>
      </c>
      <c r="D226" s="12" t="s">
        <v>1051</v>
      </c>
      <c r="E226" s="13" t="s">
        <v>1052</v>
      </c>
      <c r="F226" s="13" t="s">
        <v>1053</v>
      </c>
      <c r="G226" s="13" t="s">
        <v>1108</v>
      </c>
      <c r="H226" s="13" t="s">
        <v>1109</v>
      </c>
      <c r="I226" s="13" t="s">
        <v>1110</v>
      </c>
    </row>
    <row r="227" spans="1:9" ht="12.75">
      <c r="A227" s="12" t="s">
        <v>1111</v>
      </c>
      <c r="B227" s="12" t="s">
        <v>993</v>
      </c>
      <c r="C227" s="12" t="s">
        <v>1112</v>
      </c>
      <c r="D227" s="12" t="s">
        <v>1051</v>
      </c>
      <c r="E227" s="13" t="s">
        <v>1052</v>
      </c>
      <c r="F227" s="13" t="s">
        <v>1053</v>
      </c>
      <c r="G227" s="13" t="s">
        <v>1113</v>
      </c>
      <c r="H227" s="13" t="s">
        <v>1114</v>
      </c>
      <c r="I227" s="13" t="s">
        <v>1115</v>
      </c>
    </row>
    <row r="228" spans="1:9" ht="12.75">
      <c r="A228" s="12" t="s">
        <v>1116</v>
      </c>
      <c r="B228" s="12" t="s">
        <v>999</v>
      </c>
      <c r="C228" s="12" t="s">
        <v>1117</v>
      </c>
      <c r="D228" s="12" t="s">
        <v>1051</v>
      </c>
      <c r="E228" s="13" t="s">
        <v>1052</v>
      </c>
      <c r="F228" s="13" t="s">
        <v>1053</v>
      </c>
      <c r="G228" s="13" t="s">
        <v>1118</v>
      </c>
      <c r="H228" s="13" t="s">
        <v>1119</v>
      </c>
      <c r="I228" s="13" t="s">
        <v>1120</v>
      </c>
    </row>
    <row r="229" spans="1:9" ht="12.75">
      <c r="A229" s="12" t="s">
        <v>1121</v>
      </c>
      <c r="B229" s="12" t="s">
        <v>1005</v>
      </c>
      <c r="C229" s="12" t="s">
        <v>1122</v>
      </c>
      <c r="D229" s="12" t="s">
        <v>1051</v>
      </c>
      <c r="E229" s="13" t="s">
        <v>1052</v>
      </c>
      <c r="F229" s="13" t="s">
        <v>1053</v>
      </c>
      <c r="G229" s="13" t="s">
        <v>1123</v>
      </c>
      <c r="H229" s="13" t="s">
        <v>1124</v>
      </c>
      <c r="I229" s="13" t="s">
        <v>1125</v>
      </c>
    </row>
    <row r="230" spans="1:9" ht="12.75">
      <c r="A230" s="12" t="s">
        <v>1126</v>
      </c>
      <c r="B230" s="12" t="s">
        <v>1127</v>
      </c>
      <c r="C230" s="12" t="s">
        <v>1128</v>
      </c>
      <c r="D230" s="12" t="s">
        <v>1051</v>
      </c>
      <c r="E230" s="13" t="s">
        <v>1052</v>
      </c>
      <c r="F230" s="13" t="s">
        <v>1053</v>
      </c>
      <c r="G230" s="13" t="s">
        <v>1129</v>
      </c>
      <c r="H230" s="13" t="s">
        <v>1130</v>
      </c>
      <c r="I230" s="13" t="s">
        <v>1131</v>
      </c>
    </row>
    <row r="231" spans="1:9" ht="12.75">
      <c r="A231" s="12" t="s">
        <v>1132</v>
      </c>
      <c r="B231" s="12" t="s">
        <v>1133</v>
      </c>
      <c r="C231" s="12" t="s">
        <v>1134</v>
      </c>
      <c r="D231" s="12" t="s">
        <v>1051</v>
      </c>
      <c r="E231" s="13" t="s">
        <v>1052</v>
      </c>
      <c r="F231" s="13" t="s">
        <v>1053</v>
      </c>
      <c r="G231" s="13" t="s">
        <v>1135</v>
      </c>
      <c r="H231" s="13" t="s">
        <v>1136</v>
      </c>
      <c r="I231" s="13" t="s">
        <v>1137</v>
      </c>
    </row>
    <row r="232" spans="1:9" ht="12.75">
      <c r="A232" s="12" t="s">
        <v>1138</v>
      </c>
      <c r="B232" s="12" t="s">
        <v>1139</v>
      </c>
      <c r="C232" s="12" t="s">
        <v>1140</v>
      </c>
      <c r="D232" s="12" t="s">
        <v>1051</v>
      </c>
      <c r="E232" s="13" t="s">
        <v>1052</v>
      </c>
      <c r="F232" s="13" t="s">
        <v>1053</v>
      </c>
      <c r="G232" s="13" t="s">
        <v>1135</v>
      </c>
      <c r="H232" s="13" t="s">
        <v>1136</v>
      </c>
      <c r="I232" s="13" t="s">
        <v>1137</v>
      </c>
    </row>
    <row r="233" spans="1:9" ht="12.75">
      <c r="A233" s="12" t="s">
        <v>1141</v>
      </c>
      <c r="B233" s="12" t="s">
        <v>1142</v>
      </c>
      <c r="C233" s="12" t="e">
        <v>#N/A</v>
      </c>
      <c r="D233" s="12" t="e">
        <v>#N/A</v>
      </c>
      <c r="E233" s="13" t="e">
        <v>#N/A</v>
      </c>
      <c r="F233" s="13" t="e">
        <v>#N/A</v>
      </c>
      <c r="G233" s="13" t="e">
        <v>#N/A</v>
      </c>
      <c r="H233" s="13" t="e">
        <v>#N/A</v>
      </c>
      <c r="I233" s="13" t="e">
        <v>#N/A</v>
      </c>
    </row>
    <row r="234" spans="1:9" ht="12.75">
      <c r="A234" s="12" t="s">
        <v>1143</v>
      </c>
      <c r="B234" s="12" t="s">
        <v>1144</v>
      </c>
      <c r="C234" s="12" t="s">
        <v>1145</v>
      </c>
      <c r="D234" s="12" t="s">
        <v>1052</v>
      </c>
      <c r="E234" s="13" t="e">
        <v>#N/A</v>
      </c>
      <c r="F234" s="13" t="e">
        <v>#N/A</v>
      </c>
      <c r="G234" s="13">
        <v>0</v>
      </c>
      <c r="H234" s="13" t="e">
        <v>#N/A</v>
      </c>
      <c r="I234" s="13">
        <v>0</v>
      </c>
    </row>
    <row r="235" spans="1:9" ht="12.75">
      <c r="A235" s="12" t="s">
        <v>1146</v>
      </c>
      <c r="B235" s="12" t="s">
        <v>1147</v>
      </c>
      <c r="C235" s="12" t="s">
        <v>1148</v>
      </c>
      <c r="D235" s="12" t="s">
        <v>1052</v>
      </c>
      <c r="E235" s="13" t="s">
        <v>1051</v>
      </c>
      <c r="F235" s="13" t="s">
        <v>1149</v>
      </c>
      <c r="G235" s="13" t="s">
        <v>1147</v>
      </c>
      <c r="H235" s="13" t="s">
        <v>1150</v>
      </c>
      <c r="I235" s="13" t="s">
        <v>1151</v>
      </c>
    </row>
    <row r="236" spans="1:9" ht="12.75">
      <c r="A236" s="12" t="s">
        <v>1152</v>
      </c>
      <c r="B236" s="12" t="s">
        <v>1153</v>
      </c>
      <c r="C236" s="12" t="s">
        <v>1154</v>
      </c>
      <c r="D236" s="12" t="s">
        <v>1052</v>
      </c>
      <c r="E236" s="13" t="s">
        <v>1051</v>
      </c>
      <c r="F236" s="13" t="s">
        <v>1149</v>
      </c>
      <c r="G236" s="13" t="s">
        <v>1153</v>
      </c>
      <c r="H236" s="13" t="s">
        <v>1155</v>
      </c>
      <c r="I236" s="13" t="s">
        <v>1156</v>
      </c>
    </row>
    <row r="237" spans="1:9" ht="12.75">
      <c r="A237" s="12" t="s">
        <v>1157</v>
      </c>
      <c r="B237" s="12" t="s">
        <v>1158</v>
      </c>
      <c r="C237" s="12" t="s">
        <v>1159</v>
      </c>
      <c r="D237" s="12" t="s">
        <v>1052</v>
      </c>
      <c r="E237" s="13" t="s">
        <v>1051</v>
      </c>
      <c r="F237" s="13" t="s">
        <v>1149</v>
      </c>
      <c r="G237" s="13" t="s">
        <v>1160</v>
      </c>
      <c r="H237" s="13" t="s">
        <v>1161</v>
      </c>
      <c r="I237" s="13" t="s">
        <v>1162</v>
      </c>
    </row>
    <row r="238" spans="1:9" ht="12.75">
      <c r="A238" s="12" t="s">
        <v>1163</v>
      </c>
      <c r="B238" s="12" t="s">
        <v>1164</v>
      </c>
      <c r="C238" s="12" t="s">
        <v>1165</v>
      </c>
      <c r="D238" s="12" t="s">
        <v>1052</v>
      </c>
      <c r="E238" s="13" t="e">
        <v>#N/A</v>
      </c>
      <c r="F238" s="13" t="e">
        <v>#N/A</v>
      </c>
      <c r="G238" s="13">
        <v>0</v>
      </c>
      <c r="H238" s="13" t="e">
        <v>#N/A</v>
      </c>
      <c r="I238" s="13">
        <v>0</v>
      </c>
    </row>
    <row r="239" spans="1:9" ht="12.75">
      <c r="A239" s="12" t="s">
        <v>1166</v>
      </c>
      <c r="B239" s="12" t="s">
        <v>1167</v>
      </c>
      <c r="C239" s="12" t="s">
        <v>1168</v>
      </c>
      <c r="D239" s="12" t="s">
        <v>1052</v>
      </c>
      <c r="E239" s="13" t="e">
        <v>#N/A</v>
      </c>
      <c r="F239" s="13" t="e">
        <v>#N/A</v>
      </c>
      <c r="G239" s="13">
        <v>0</v>
      </c>
      <c r="H239" s="13" t="e">
        <v>#N/A</v>
      </c>
      <c r="I239" s="13">
        <v>0</v>
      </c>
    </row>
    <row r="240" spans="1:9" ht="12.75">
      <c r="A240" s="12" t="s">
        <v>1169</v>
      </c>
      <c r="B240" s="12" t="s">
        <v>1170</v>
      </c>
      <c r="C240" s="12" t="s">
        <v>1171</v>
      </c>
      <c r="D240" s="12" t="s">
        <v>1052</v>
      </c>
      <c r="E240" s="13" t="s">
        <v>1051</v>
      </c>
      <c r="F240" s="13" t="s">
        <v>1149</v>
      </c>
      <c r="G240" s="13" t="s">
        <v>1158</v>
      </c>
      <c r="H240" s="13" t="s">
        <v>1172</v>
      </c>
      <c r="I240" s="13" t="s">
        <v>1173</v>
      </c>
    </row>
    <row r="241" spans="1:9" ht="12.75">
      <c r="A241" s="12" t="s">
        <v>1174</v>
      </c>
      <c r="B241" s="12" t="s">
        <v>1175</v>
      </c>
      <c r="C241" s="12" t="s">
        <v>1176</v>
      </c>
      <c r="D241" s="12" t="s">
        <v>1052</v>
      </c>
      <c r="E241" s="13" t="s">
        <v>1051</v>
      </c>
      <c r="F241" s="13" t="s">
        <v>1149</v>
      </c>
      <c r="G241" s="13" t="s">
        <v>1177</v>
      </c>
      <c r="H241" s="13" t="s">
        <v>1178</v>
      </c>
      <c r="I241" s="13" t="s">
        <v>1179</v>
      </c>
    </row>
    <row r="242" spans="1:9" ht="12.75">
      <c r="A242" s="12" t="s">
        <v>1180</v>
      </c>
      <c r="B242" s="12" t="s">
        <v>1181</v>
      </c>
      <c r="C242" s="12" t="s">
        <v>1182</v>
      </c>
      <c r="D242" s="12" t="s">
        <v>1052</v>
      </c>
      <c r="E242" s="13" t="s">
        <v>1051</v>
      </c>
      <c r="F242" s="13" t="s">
        <v>1149</v>
      </c>
      <c r="G242" s="13" t="s">
        <v>1183</v>
      </c>
      <c r="H242" s="13" t="s">
        <v>1184</v>
      </c>
      <c r="I242" s="13" t="s">
        <v>1185</v>
      </c>
    </row>
    <row r="243" spans="1:9" ht="12.75">
      <c r="A243" s="12" t="s">
        <v>1186</v>
      </c>
      <c r="B243" s="12" t="s">
        <v>1187</v>
      </c>
      <c r="C243" s="12" t="e">
        <v>#N/A</v>
      </c>
      <c r="D243" s="12" t="e">
        <v>#N/A</v>
      </c>
      <c r="E243" s="13" t="e">
        <v>#N/A</v>
      </c>
      <c r="F243" s="13" t="e">
        <v>#N/A</v>
      </c>
      <c r="G243" s="13" t="e">
        <v>#N/A</v>
      </c>
      <c r="H243" s="13" t="e">
        <v>#N/A</v>
      </c>
      <c r="I243" s="13" t="e">
        <v>#N/A</v>
      </c>
    </row>
    <row r="244" spans="1:9" ht="12.75">
      <c r="A244" s="12" t="s">
        <v>1188</v>
      </c>
      <c r="B244" s="12" t="s">
        <v>1189</v>
      </c>
      <c r="C244" s="12" t="s">
        <v>1190</v>
      </c>
      <c r="D244" s="12" t="s">
        <v>1191</v>
      </c>
      <c r="E244" s="13" t="s">
        <v>219</v>
      </c>
      <c r="F244" s="13" t="s">
        <v>365</v>
      </c>
      <c r="G244" s="13" t="s">
        <v>467</v>
      </c>
      <c r="H244" s="13" t="s">
        <v>1192</v>
      </c>
      <c r="I244" s="13" t="s">
        <v>1193</v>
      </c>
    </row>
    <row r="245" spans="1:9" ht="12.75">
      <c r="A245" s="12" t="s">
        <v>1194</v>
      </c>
      <c r="B245" s="12" t="s">
        <v>1195</v>
      </c>
      <c r="C245" s="12" t="s">
        <v>1196</v>
      </c>
      <c r="D245" s="12" t="s">
        <v>1191</v>
      </c>
      <c r="E245" s="13" t="s">
        <v>219</v>
      </c>
      <c r="F245" s="13" t="s">
        <v>365</v>
      </c>
      <c r="G245" s="13" t="s">
        <v>467</v>
      </c>
      <c r="H245" s="13" t="s">
        <v>1192</v>
      </c>
      <c r="I245" s="13" t="s">
        <v>1193</v>
      </c>
    </row>
    <row r="246" spans="1:9" ht="12.75">
      <c r="A246" s="12" t="s">
        <v>1197</v>
      </c>
      <c r="B246" s="12" t="s">
        <v>1198</v>
      </c>
      <c r="C246" s="12" t="s">
        <v>1199</v>
      </c>
      <c r="D246" s="12" t="s">
        <v>1191</v>
      </c>
      <c r="E246" s="13" t="e">
        <v>#N/A</v>
      </c>
      <c r="F246" s="13" t="e">
        <v>#N/A</v>
      </c>
      <c r="G246" s="13">
        <v>0</v>
      </c>
      <c r="H246" s="13" t="e">
        <v>#N/A</v>
      </c>
      <c r="I246" s="13">
        <v>0</v>
      </c>
    </row>
    <row r="247" spans="1:9" ht="12.75">
      <c r="A247" s="12" t="s">
        <v>1200</v>
      </c>
      <c r="B247" s="12" t="s">
        <v>1201</v>
      </c>
      <c r="C247" s="12" t="s">
        <v>1202</v>
      </c>
      <c r="D247" s="12" t="s">
        <v>1191</v>
      </c>
      <c r="E247" s="13" t="e">
        <v>#N/A</v>
      </c>
      <c r="F247" s="13" t="e">
        <v>#N/A</v>
      </c>
      <c r="G247" s="13">
        <v>0</v>
      </c>
      <c r="H247" s="13" t="e">
        <v>#N/A</v>
      </c>
      <c r="I247" s="13">
        <v>0</v>
      </c>
    </row>
    <row r="248" spans="1:9" ht="12.75">
      <c r="A248" s="12" t="s">
        <v>1203</v>
      </c>
      <c r="B248" s="12" t="s">
        <v>1204</v>
      </c>
      <c r="C248" s="12" t="s">
        <v>1205</v>
      </c>
      <c r="D248" s="12" t="s">
        <v>1191</v>
      </c>
      <c r="E248" s="13" t="s">
        <v>834</v>
      </c>
      <c r="F248" s="13" t="s">
        <v>835</v>
      </c>
      <c r="G248" s="13" t="s">
        <v>1206</v>
      </c>
      <c r="H248" s="13" t="s">
        <v>1207</v>
      </c>
      <c r="I248" s="13" t="s">
        <v>1208</v>
      </c>
    </row>
    <row r="249" spans="1:9" ht="12.75">
      <c r="A249" s="12" t="s">
        <v>1209</v>
      </c>
      <c r="B249" s="12" t="s">
        <v>1210</v>
      </c>
      <c r="C249" s="12" t="s">
        <v>1211</v>
      </c>
      <c r="D249" s="12" t="s">
        <v>1191</v>
      </c>
      <c r="E249" s="13" t="s">
        <v>219</v>
      </c>
      <c r="F249" s="13" t="s">
        <v>365</v>
      </c>
      <c r="G249" s="13" t="s">
        <v>1212</v>
      </c>
      <c r="H249" s="13" t="s">
        <v>1213</v>
      </c>
      <c r="I249" s="13" t="s">
        <v>1214</v>
      </c>
    </row>
    <row r="250" spans="1:9" ht="12.75">
      <c r="A250" s="12" t="s">
        <v>1215</v>
      </c>
      <c r="B250" s="12" t="s">
        <v>1054</v>
      </c>
      <c r="C250" s="12" t="s">
        <v>1216</v>
      </c>
      <c r="D250" s="12" t="s">
        <v>1191</v>
      </c>
      <c r="E250" s="13" t="s">
        <v>834</v>
      </c>
      <c r="F250" s="13" t="s">
        <v>835</v>
      </c>
      <c r="G250" s="13" t="s">
        <v>1217</v>
      </c>
      <c r="H250" s="13" t="s">
        <v>1218</v>
      </c>
      <c r="I250" s="13" t="s">
        <v>1219</v>
      </c>
    </row>
    <row r="251" spans="1:9" ht="12.75">
      <c r="A251" s="12" t="s">
        <v>1220</v>
      </c>
      <c r="B251" s="12" t="s">
        <v>1060</v>
      </c>
      <c r="C251" s="12" t="s">
        <v>1221</v>
      </c>
      <c r="D251" s="12" t="s">
        <v>1191</v>
      </c>
      <c r="E251" s="13" t="s">
        <v>834</v>
      </c>
      <c r="F251" s="13" t="s">
        <v>835</v>
      </c>
      <c r="G251" s="13" t="s">
        <v>1217</v>
      </c>
      <c r="H251" s="13" t="s">
        <v>1218</v>
      </c>
      <c r="I251" s="13" t="s">
        <v>1219</v>
      </c>
    </row>
    <row r="252" spans="1:9" ht="12.75">
      <c r="A252" s="12" t="s">
        <v>1222</v>
      </c>
      <c r="B252" s="12" t="s">
        <v>1223</v>
      </c>
      <c r="C252" s="12" t="s">
        <v>1224</v>
      </c>
      <c r="D252" s="12" t="s">
        <v>1191</v>
      </c>
      <c r="E252" s="13" t="s">
        <v>834</v>
      </c>
      <c r="F252" s="13" t="s">
        <v>835</v>
      </c>
      <c r="G252" s="13" t="s">
        <v>1217</v>
      </c>
      <c r="H252" s="13" t="s">
        <v>1218</v>
      </c>
      <c r="I252" s="13" t="s">
        <v>1219</v>
      </c>
    </row>
    <row r="253" spans="1:9" ht="12.75">
      <c r="A253" s="12" t="s">
        <v>1225</v>
      </c>
      <c r="B253" s="12" t="s">
        <v>1082</v>
      </c>
      <c r="C253" s="12" t="s">
        <v>1226</v>
      </c>
      <c r="D253" s="12" t="s">
        <v>1191</v>
      </c>
      <c r="E253" s="13" t="e">
        <v>#N/A</v>
      </c>
      <c r="F253" s="13" t="e">
        <v>#N/A</v>
      </c>
      <c r="G253" s="13">
        <v>0</v>
      </c>
      <c r="H253" s="13" t="e">
        <v>#N/A</v>
      </c>
      <c r="I253" s="13">
        <v>0</v>
      </c>
    </row>
    <row r="254" spans="1:9" ht="12.75">
      <c r="A254" s="12" t="s">
        <v>1227</v>
      </c>
      <c r="B254" s="12" t="s">
        <v>1228</v>
      </c>
      <c r="C254" s="12" t="s">
        <v>1229</v>
      </c>
      <c r="D254" s="12" t="s">
        <v>1191</v>
      </c>
      <c r="E254" s="13" t="s">
        <v>1052</v>
      </c>
      <c r="F254" s="13" t="s">
        <v>1053</v>
      </c>
      <c r="G254" s="13" t="s">
        <v>1230</v>
      </c>
      <c r="H254" s="13" t="s">
        <v>1231</v>
      </c>
      <c r="I254" s="13" t="s">
        <v>1232</v>
      </c>
    </row>
    <row r="255" spans="1:9" ht="12.75">
      <c r="A255" s="12" t="s">
        <v>1233</v>
      </c>
      <c r="B255" s="12" t="s">
        <v>1234</v>
      </c>
      <c r="C255" s="12" t="s">
        <v>1235</v>
      </c>
      <c r="D255" s="12" t="s">
        <v>1191</v>
      </c>
      <c r="E255" s="13" t="e">
        <v>#N/A</v>
      </c>
      <c r="F255" s="13" t="e">
        <v>#N/A</v>
      </c>
      <c r="G255" s="13">
        <v>0</v>
      </c>
      <c r="H255" s="13" t="e">
        <v>#N/A</v>
      </c>
      <c r="I255" s="13">
        <v>0</v>
      </c>
    </row>
    <row r="256" spans="1:9" ht="12.75">
      <c r="A256" s="12" t="s">
        <v>1236</v>
      </c>
      <c r="B256" s="12" t="s">
        <v>1237</v>
      </c>
      <c r="C256" s="12" t="s">
        <v>1238</v>
      </c>
      <c r="D256" s="12" t="s">
        <v>1191</v>
      </c>
      <c r="E256" s="13" t="s">
        <v>1052</v>
      </c>
      <c r="F256" s="13" t="s">
        <v>1053</v>
      </c>
      <c r="G256" s="13" t="s">
        <v>1239</v>
      </c>
      <c r="H256" s="13" t="s">
        <v>1240</v>
      </c>
      <c r="I256" s="13" t="s">
        <v>1241</v>
      </c>
    </row>
    <row r="257" spans="1:9" ht="12.75">
      <c r="A257" s="12" t="s">
        <v>1242</v>
      </c>
      <c r="B257" s="12" t="s">
        <v>1243</v>
      </c>
      <c r="C257" s="12" t="s">
        <v>1244</v>
      </c>
      <c r="D257" s="12" t="s">
        <v>1191</v>
      </c>
      <c r="E257" s="13" t="e">
        <v>#N/A</v>
      </c>
      <c r="F257" s="13" t="e">
        <v>#N/A</v>
      </c>
      <c r="G257" s="13">
        <v>0</v>
      </c>
      <c r="H257" s="13" t="e">
        <v>#N/A</v>
      </c>
      <c r="I257" s="13">
        <v>0</v>
      </c>
    </row>
    <row r="258" spans="1:9" ht="12.75">
      <c r="A258" s="12" t="s">
        <v>1245</v>
      </c>
      <c r="B258" s="12" t="s">
        <v>1102</v>
      </c>
      <c r="C258" s="12" t="s">
        <v>1246</v>
      </c>
      <c r="D258" s="12" t="s">
        <v>1191</v>
      </c>
      <c r="E258" s="13" t="s">
        <v>1247</v>
      </c>
      <c r="F258" s="13" t="s">
        <v>1248</v>
      </c>
      <c r="G258" s="13" t="s">
        <v>1249</v>
      </c>
      <c r="H258" s="13" t="s">
        <v>1250</v>
      </c>
      <c r="I258" s="13" t="s">
        <v>1251</v>
      </c>
    </row>
    <row r="259" spans="1:9" ht="12.75">
      <c r="A259" s="12" t="s">
        <v>1245</v>
      </c>
      <c r="B259" s="12" t="s">
        <v>1252</v>
      </c>
      <c r="C259" s="12" t="s">
        <v>1253</v>
      </c>
      <c r="D259" s="12" t="s">
        <v>1191</v>
      </c>
      <c r="E259" s="13" t="s">
        <v>1247</v>
      </c>
      <c r="F259" s="13" t="s">
        <v>1248</v>
      </c>
      <c r="G259" s="13" t="s">
        <v>1249</v>
      </c>
      <c r="H259" s="13" t="s">
        <v>1250</v>
      </c>
      <c r="I259" s="13" t="s">
        <v>1251</v>
      </c>
    </row>
    <row r="260" spans="1:9" ht="12.75">
      <c r="A260" s="12" t="s">
        <v>1254</v>
      </c>
      <c r="B260" s="12" t="s">
        <v>1113</v>
      </c>
      <c r="C260" s="12" t="s">
        <v>1255</v>
      </c>
      <c r="D260" s="12" t="s">
        <v>1191</v>
      </c>
      <c r="E260" s="13" t="s">
        <v>1247</v>
      </c>
      <c r="F260" s="13" t="s">
        <v>1248</v>
      </c>
      <c r="G260" s="13" t="s">
        <v>1256</v>
      </c>
      <c r="H260" s="13" t="s">
        <v>1257</v>
      </c>
      <c r="I260" s="13" t="s">
        <v>1258</v>
      </c>
    </row>
    <row r="261" spans="1:9" ht="12.75">
      <c r="A261" s="12" t="s">
        <v>1259</v>
      </c>
      <c r="B261" s="12" t="s">
        <v>1260</v>
      </c>
      <c r="C261" s="12" t="s">
        <v>1261</v>
      </c>
      <c r="D261" s="12" t="s">
        <v>1191</v>
      </c>
      <c r="E261" s="13" t="s">
        <v>1247</v>
      </c>
      <c r="F261" s="13" t="s">
        <v>1248</v>
      </c>
      <c r="G261" s="13" t="s">
        <v>1262</v>
      </c>
      <c r="H261" s="13" t="s">
        <v>1263</v>
      </c>
      <c r="I261" s="13" t="s">
        <v>1264</v>
      </c>
    </row>
    <row r="262" spans="1:9" ht="12.75">
      <c r="A262" s="12" t="s">
        <v>1265</v>
      </c>
      <c r="B262" s="12" t="s">
        <v>1266</v>
      </c>
      <c r="C262" s="12" t="s">
        <v>1267</v>
      </c>
      <c r="D262" s="12" t="s">
        <v>1191</v>
      </c>
      <c r="E262" s="13" t="s">
        <v>834</v>
      </c>
      <c r="F262" s="13" t="s">
        <v>835</v>
      </c>
      <c r="G262" s="13" t="s">
        <v>1268</v>
      </c>
      <c r="H262" s="13" t="s">
        <v>1269</v>
      </c>
      <c r="I262" s="13" t="s">
        <v>1270</v>
      </c>
    </row>
    <row r="263" spans="1:9" ht="12.75">
      <c r="A263" s="12" t="s">
        <v>1271</v>
      </c>
      <c r="B263" s="12" t="s">
        <v>1272</v>
      </c>
      <c r="C263" s="12" t="e">
        <v>#N/A</v>
      </c>
      <c r="D263" s="12" t="e">
        <v>#N/A</v>
      </c>
      <c r="E263" s="13" t="e">
        <v>#N/A</v>
      </c>
      <c r="F263" s="13" t="e">
        <v>#N/A</v>
      </c>
      <c r="G263" s="13" t="e">
        <v>#N/A</v>
      </c>
      <c r="H263" s="13" t="e">
        <v>#N/A</v>
      </c>
      <c r="I263" s="13" t="e">
        <v>#N/A</v>
      </c>
    </row>
    <row r="264" spans="1:9" ht="12.75">
      <c r="A264" s="12" t="s">
        <v>1273</v>
      </c>
      <c r="B264" s="12" t="s">
        <v>1129</v>
      </c>
      <c r="C264" s="12" t="s">
        <v>1274</v>
      </c>
      <c r="D264" s="12" t="s">
        <v>1247</v>
      </c>
      <c r="E264" s="13" t="s">
        <v>1191</v>
      </c>
      <c r="F264" s="13" t="s">
        <v>1275</v>
      </c>
      <c r="G264" s="13" t="s">
        <v>1276</v>
      </c>
      <c r="H264" s="13" t="s">
        <v>1277</v>
      </c>
      <c r="I264" s="13" t="s">
        <v>1278</v>
      </c>
    </row>
    <row r="265" spans="1:9" ht="12.75">
      <c r="A265" s="12" t="s">
        <v>1279</v>
      </c>
      <c r="B265" s="12" t="s">
        <v>1135</v>
      </c>
      <c r="C265" s="12" t="s">
        <v>1280</v>
      </c>
      <c r="D265" s="12" t="s">
        <v>1247</v>
      </c>
      <c r="E265" s="13" t="s">
        <v>1191</v>
      </c>
      <c r="F265" s="13" t="s">
        <v>1275</v>
      </c>
      <c r="G265" s="13" t="s">
        <v>1281</v>
      </c>
      <c r="H265" s="13" t="s">
        <v>1282</v>
      </c>
      <c r="I265" s="13" t="s">
        <v>1279</v>
      </c>
    </row>
    <row r="266" spans="1:9" ht="12.75">
      <c r="A266" s="12" t="s">
        <v>1283</v>
      </c>
      <c r="B266" s="12" t="s">
        <v>1230</v>
      </c>
      <c r="C266" s="12" t="s">
        <v>1284</v>
      </c>
      <c r="D266" s="12" t="s">
        <v>1247</v>
      </c>
      <c r="E266" s="13" t="e">
        <v>#N/A</v>
      </c>
      <c r="F266" s="13" t="e">
        <v>#N/A</v>
      </c>
      <c r="G266" s="13" t="s">
        <v>1285</v>
      </c>
      <c r="H266" s="13" t="e">
        <v>#N/A</v>
      </c>
      <c r="I266" s="13" t="s">
        <v>1286</v>
      </c>
    </row>
    <row r="267" spans="1:9" ht="12.75">
      <c r="A267" s="12" t="s">
        <v>1287</v>
      </c>
      <c r="B267" s="12" t="s">
        <v>1288</v>
      </c>
      <c r="C267" s="12" t="s">
        <v>1289</v>
      </c>
      <c r="D267" s="12" t="s">
        <v>1247</v>
      </c>
      <c r="E267" s="13" t="e">
        <v>#N/A</v>
      </c>
      <c r="F267" s="13" t="e">
        <v>#N/A</v>
      </c>
      <c r="G267" s="13">
        <v>0</v>
      </c>
      <c r="H267" s="13" t="e">
        <v>#N/A</v>
      </c>
      <c r="I267" s="13">
        <v>0</v>
      </c>
    </row>
    <row r="268" spans="1:9" ht="12.75">
      <c r="A268" s="12" t="s">
        <v>1290</v>
      </c>
      <c r="B268" s="12" t="s">
        <v>1291</v>
      </c>
      <c r="C268" s="12" t="s">
        <v>1292</v>
      </c>
      <c r="D268" s="12" t="s">
        <v>1247</v>
      </c>
      <c r="E268" s="13" t="s">
        <v>1191</v>
      </c>
      <c r="F268" s="13" t="s">
        <v>1275</v>
      </c>
      <c r="G268" s="13" t="s">
        <v>1293</v>
      </c>
      <c r="H268" s="13" t="s">
        <v>1294</v>
      </c>
      <c r="I268" s="13" t="s">
        <v>1295</v>
      </c>
    </row>
    <row r="269" spans="1:9" ht="12.75">
      <c r="A269" s="12" t="s">
        <v>1296</v>
      </c>
      <c r="B269" s="12" t="s">
        <v>1276</v>
      </c>
      <c r="C269" s="12" t="s">
        <v>1297</v>
      </c>
      <c r="D269" s="12" t="s">
        <v>1247</v>
      </c>
      <c r="E269" s="13" t="s">
        <v>1191</v>
      </c>
      <c r="F269" s="13" t="s">
        <v>1275</v>
      </c>
      <c r="G269" s="13" t="s">
        <v>1298</v>
      </c>
      <c r="H269" s="13" t="s">
        <v>1299</v>
      </c>
      <c r="I269" s="13" t="s">
        <v>1300</v>
      </c>
    </row>
    <row r="270" spans="1:9" ht="12.75">
      <c r="A270" s="12" t="s">
        <v>1300</v>
      </c>
      <c r="B270" s="12" t="s">
        <v>1281</v>
      </c>
      <c r="C270" s="12" t="s">
        <v>1301</v>
      </c>
      <c r="D270" s="12" t="s">
        <v>1247</v>
      </c>
      <c r="E270" s="13" t="s">
        <v>1191</v>
      </c>
      <c r="F270" s="13" t="s">
        <v>1275</v>
      </c>
      <c r="G270" s="13" t="s">
        <v>1302</v>
      </c>
      <c r="H270" s="13" t="s">
        <v>1303</v>
      </c>
      <c r="I270" s="13" t="s">
        <v>1300</v>
      </c>
    </row>
    <row r="271" spans="1:9" ht="12.75">
      <c r="A271" s="12" t="s">
        <v>1304</v>
      </c>
      <c r="B271" s="12" t="s">
        <v>1293</v>
      </c>
      <c r="C271" s="12" t="s">
        <v>1305</v>
      </c>
      <c r="D271" s="12" t="s">
        <v>1247</v>
      </c>
      <c r="E271" s="13" t="s">
        <v>1191</v>
      </c>
      <c r="F271" s="13" t="s">
        <v>1275</v>
      </c>
      <c r="G271" s="13" t="s">
        <v>1298</v>
      </c>
      <c r="H271" s="13" t="s">
        <v>1299</v>
      </c>
      <c r="I271" s="13" t="s">
        <v>1300</v>
      </c>
    </row>
    <row r="272" spans="1:9" ht="12.75">
      <c r="A272" s="12" t="s">
        <v>1306</v>
      </c>
      <c r="B272" s="12" t="s">
        <v>1307</v>
      </c>
      <c r="C272" s="12" t="s">
        <v>1308</v>
      </c>
      <c r="D272" s="12" t="s">
        <v>1247</v>
      </c>
      <c r="E272" s="13" t="s">
        <v>1191</v>
      </c>
      <c r="F272" s="13" t="s">
        <v>1275</v>
      </c>
      <c r="G272" s="13" t="s">
        <v>1309</v>
      </c>
      <c r="H272" s="13" t="s">
        <v>1310</v>
      </c>
      <c r="I272" s="13" t="s">
        <v>1311</v>
      </c>
    </row>
    <row r="273" spans="1:9" ht="12.75">
      <c r="A273" s="12" t="s">
        <v>1312</v>
      </c>
      <c r="B273" s="12" t="s">
        <v>1298</v>
      </c>
      <c r="C273" s="12" t="s">
        <v>1313</v>
      </c>
      <c r="D273" s="12" t="s">
        <v>1247</v>
      </c>
      <c r="E273" s="13" t="s">
        <v>1191</v>
      </c>
      <c r="F273" s="13" t="s">
        <v>1275</v>
      </c>
      <c r="G273" s="13" t="s">
        <v>1314</v>
      </c>
      <c r="H273" s="13" t="s">
        <v>1315</v>
      </c>
      <c r="I273" s="13" t="s">
        <v>1316</v>
      </c>
    </row>
    <row r="274" spans="1:9" ht="12.75">
      <c r="A274" s="12" t="s">
        <v>1317</v>
      </c>
      <c r="B274" s="12" t="s">
        <v>1318</v>
      </c>
      <c r="C274" s="12" t="s">
        <v>1319</v>
      </c>
      <c r="D274" s="12" t="s">
        <v>1247</v>
      </c>
      <c r="E274" s="13" t="s">
        <v>1191</v>
      </c>
      <c r="F274" s="13" t="s">
        <v>1275</v>
      </c>
      <c r="G274" s="13" t="s">
        <v>1320</v>
      </c>
      <c r="H274" s="13" t="s">
        <v>1321</v>
      </c>
      <c r="I274" s="13" t="s">
        <v>1322</v>
      </c>
    </row>
    <row r="275" spans="1:9" ht="12.75">
      <c r="A275" s="12" t="s">
        <v>1323</v>
      </c>
      <c r="B275" s="12" t="s">
        <v>1324</v>
      </c>
      <c r="C275" s="12" t="s">
        <v>1325</v>
      </c>
      <c r="D275" s="12" t="s">
        <v>1247</v>
      </c>
      <c r="E275" s="13" t="s">
        <v>1191</v>
      </c>
      <c r="F275" s="13" t="s">
        <v>1275</v>
      </c>
      <c r="G275" s="13" t="s">
        <v>1326</v>
      </c>
      <c r="H275" s="13" t="s">
        <v>1327</v>
      </c>
      <c r="I275" s="13" t="s">
        <v>1328</v>
      </c>
    </row>
    <row r="276" spans="1:9" ht="12.75">
      <c r="A276" s="12" t="s">
        <v>1329</v>
      </c>
      <c r="B276" s="12" t="s">
        <v>1330</v>
      </c>
      <c r="C276" s="12" t="e">
        <v>#N/A</v>
      </c>
      <c r="D276" s="12" t="e">
        <v>#N/A</v>
      </c>
      <c r="E276" s="13" t="e">
        <v>#N/A</v>
      </c>
      <c r="F276" s="13" t="e">
        <v>#N/A</v>
      </c>
      <c r="G276" s="13" t="e">
        <v>#N/A</v>
      </c>
      <c r="H276" s="13" t="e">
        <v>#N/A</v>
      </c>
      <c r="I276" s="13" t="e">
        <v>#N/A</v>
      </c>
    </row>
    <row r="277" spans="1:9" ht="12.75">
      <c r="A277" s="12" t="s">
        <v>1331</v>
      </c>
      <c r="B277" s="12" t="s">
        <v>1332</v>
      </c>
      <c r="C277" s="12" t="s">
        <v>1333</v>
      </c>
      <c r="D277" s="12" t="s">
        <v>1334</v>
      </c>
      <c r="E277" s="13" t="s">
        <v>1247</v>
      </c>
      <c r="F277" s="13" t="s">
        <v>1248</v>
      </c>
      <c r="G277" s="13" t="s">
        <v>1335</v>
      </c>
      <c r="H277" s="13" t="s">
        <v>1336</v>
      </c>
      <c r="I277" s="13" t="s">
        <v>1331</v>
      </c>
    </row>
    <row r="278" spans="1:9" ht="12.75">
      <c r="A278" s="12" t="s">
        <v>1337</v>
      </c>
      <c r="B278" s="12" t="s">
        <v>1338</v>
      </c>
      <c r="C278" s="12" t="s">
        <v>1339</v>
      </c>
      <c r="D278" s="12" t="s">
        <v>1334</v>
      </c>
      <c r="E278" s="13" t="s">
        <v>1247</v>
      </c>
      <c r="F278" s="13" t="s">
        <v>1248</v>
      </c>
      <c r="G278" s="13" t="s">
        <v>1340</v>
      </c>
      <c r="H278" s="13" t="s">
        <v>1341</v>
      </c>
      <c r="I278" s="13" t="s">
        <v>1342</v>
      </c>
    </row>
    <row r="279" spans="1:9" ht="12.75">
      <c r="A279" s="12" t="s">
        <v>1343</v>
      </c>
      <c r="B279" s="12" t="s">
        <v>1344</v>
      </c>
      <c r="C279" s="12" t="s">
        <v>1345</v>
      </c>
      <c r="D279" s="12" t="s">
        <v>1334</v>
      </c>
      <c r="E279" s="13" t="s">
        <v>1247</v>
      </c>
      <c r="F279" s="13" t="s">
        <v>1248</v>
      </c>
      <c r="G279" s="13" t="s">
        <v>1346</v>
      </c>
      <c r="H279" s="13" t="s">
        <v>1347</v>
      </c>
      <c r="I279" s="13" t="s">
        <v>1348</v>
      </c>
    </row>
    <row r="280" spans="1:9" ht="12.75">
      <c r="A280" s="12" t="s">
        <v>1349</v>
      </c>
      <c r="B280" s="12" t="s">
        <v>1350</v>
      </c>
      <c r="C280" s="12" t="s">
        <v>1351</v>
      </c>
      <c r="D280" s="12" t="s">
        <v>1334</v>
      </c>
      <c r="E280" s="13" t="s">
        <v>1247</v>
      </c>
      <c r="F280" s="13" t="s">
        <v>1248</v>
      </c>
      <c r="G280" s="13" t="s">
        <v>1352</v>
      </c>
      <c r="H280" s="13" t="s">
        <v>1353</v>
      </c>
      <c r="I280" s="13" t="s">
        <v>1354</v>
      </c>
    </row>
    <row r="281" spans="1:9" ht="12.75">
      <c r="A281" s="12" t="s">
        <v>1355</v>
      </c>
      <c r="B281" s="12" t="s">
        <v>1356</v>
      </c>
      <c r="C281" s="12" t="e">
        <v>#N/A</v>
      </c>
      <c r="D281" s="12" t="e">
        <v>#N/A</v>
      </c>
      <c r="E281" s="13" t="e">
        <v>#N/A</v>
      </c>
      <c r="F281" s="13" t="e">
        <v>#N/A</v>
      </c>
      <c r="G281" s="13" t="e">
        <v>#N/A</v>
      </c>
      <c r="H281" s="13" t="e">
        <v>#N/A</v>
      </c>
      <c r="I281" s="13" t="e">
        <v>#N/A</v>
      </c>
    </row>
    <row r="282" spans="1:9" ht="12.75">
      <c r="A282" s="12" t="s">
        <v>1357</v>
      </c>
      <c r="B282" s="12" t="s">
        <v>1358</v>
      </c>
      <c r="C282" s="12" t="s">
        <v>1359</v>
      </c>
      <c r="D282" s="12" t="s">
        <v>1360</v>
      </c>
      <c r="E282" s="13" t="e">
        <v>#N/A</v>
      </c>
      <c r="F282" s="13" t="e">
        <v>#N/A</v>
      </c>
      <c r="G282" s="13">
        <v>0</v>
      </c>
      <c r="H282" s="13" t="e">
        <v>#N/A</v>
      </c>
      <c r="I282" s="13">
        <v>0</v>
      </c>
    </row>
    <row r="283" spans="1:9" ht="12.75">
      <c r="A283" s="12" t="s">
        <v>1361</v>
      </c>
      <c r="B283" s="12" t="s">
        <v>1362</v>
      </c>
      <c r="C283" s="12" t="s">
        <v>1363</v>
      </c>
      <c r="D283" s="12" t="s">
        <v>1360</v>
      </c>
      <c r="E283" s="13" t="s">
        <v>1247</v>
      </c>
      <c r="F283" s="13" t="s">
        <v>1248</v>
      </c>
      <c r="G283" s="13" t="s">
        <v>1364</v>
      </c>
      <c r="H283" s="13" t="s">
        <v>1365</v>
      </c>
      <c r="I283" s="13" t="s">
        <v>1366</v>
      </c>
    </row>
    <row r="284" spans="1:9" ht="12.75">
      <c r="A284" s="12" t="s">
        <v>1367</v>
      </c>
      <c r="B284" s="12" t="s">
        <v>1368</v>
      </c>
      <c r="C284" s="12" t="s">
        <v>1369</v>
      </c>
      <c r="D284" s="12" t="s">
        <v>1360</v>
      </c>
      <c r="E284" s="13" t="s">
        <v>1247</v>
      </c>
      <c r="F284" s="13" t="s">
        <v>1248</v>
      </c>
      <c r="G284" s="13" t="s">
        <v>1370</v>
      </c>
      <c r="H284" s="13" t="s">
        <v>1371</v>
      </c>
      <c r="I284" s="13" t="s">
        <v>1372</v>
      </c>
    </row>
    <row r="285" spans="1:9" ht="12.75">
      <c r="A285" s="12" t="s">
        <v>1373</v>
      </c>
      <c r="B285" s="12" t="s">
        <v>1335</v>
      </c>
      <c r="C285" s="12" t="s">
        <v>1374</v>
      </c>
      <c r="D285" s="12" t="s">
        <v>1360</v>
      </c>
      <c r="E285" s="13" t="s">
        <v>1247</v>
      </c>
      <c r="F285" s="13" t="s">
        <v>1248</v>
      </c>
      <c r="G285" s="13" t="s">
        <v>1375</v>
      </c>
      <c r="H285" s="13" t="s">
        <v>1376</v>
      </c>
      <c r="I285" s="13" t="s">
        <v>1377</v>
      </c>
    </row>
    <row r="286" spans="1:9" ht="12.75">
      <c r="A286" s="12" t="s">
        <v>1378</v>
      </c>
      <c r="B286" s="12" t="s">
        <v>1340</v>
      </c>
      <c r="C286" s="12" t="s">
        <v>1379</v>
      </c>
      <c r="D286" s="12" t="s">
        <v>1360</v>
      </c>
      <c r="E286" s="13" t="s">
        <v>1247</v>
      </c>
      <c r="F286" s="13" t="s">
        <v>1248</v>
      </c>
      <c r="G286" s="13" t="s">
        <v>1375</v>
      </c>
      <c r="H286" s="13" t="s">
        <v>1376</v>
      </c>
      <c r="I286" s="13" t="s">
        <v>1377</v>
      </c>
    </row>
    <row r="287" spans="1:9" ht="12.75">
      <c r="A287" s="12" t="s">
        <v>1380</v>
      </c>
      <c r="B287" s="12" t="s">
        <v>1346</v>
      </c>
      <c r="C287" s="12" t="s">
        <v>1381</v>
      </c>
      <c r="D287" s="12" t="s">
        <v>1360</v>
      </c>
      <c r="E287" s="13" t="s">
        <v>1247</v>
      </c>
      <c r="F287" s="13" t="s">
        <v>1248</v>
      </c>
      <c r="G287" s="13" t="s">
        <v>1375</v>
      </c>
      <c r="H287" s="13" t="s">
        <v>1376</v>
      </c>
      <c r="I287" s="13" t="s">
        <v>1377</v>
      </c>
    </row>
    <row r="288" spans="1:9" ht="12.75">
      <c r="A288" s="12" t="s">
        <v>1382</v>
      </c>
      <c r="B288" s="12" t="s">
        <v>1383</v>
      </c>
      <c r="C288" s="12" t="s">
        <v>1384</v>
      </c>
      <c r="D288" s="12" t="s">
        <v>1360</v>
      </c>
      <c r="E288" s="13" t="s">
        <v>1247</v>
      </c>
      <c r="F288" s="13" t="s">
        <v>1248</v>
      </c>
      <c r="G288" s="13" t="s">
        <v>1385</v>
      </c>
      <c r="H288" s="13" t="s">
        <v>1386</v>
      </c>
      <c r="I288" s="13" t="s">
        <v>1387</v>
      </c>
    </row>
    <row r="289" spans="1:9" ht="12.75">
      <c r="A289" s="12" t="s">
        <v>1388</v>
      </c>
      <c r="B289" s="12" t="s">
        <v>1389</v>
      </c>
      <c r="C289" s="12" t="s">
        <v>1390</v>
      </c>
      <c r="D289" s="12" t="s">
        <v>1360</v>
      </c>
      <c r="E289" s="13" t="s">
        <v>1247</v>
      </c>
      <c r="F289" s="13" t="s">
        <v>1248</v>
      </c>
      <c r="G289" s="13" t="s">
        <v>1385</v>
      </c>
      <c r="H289" s="13" t="s">
        <v>1386</v>
      </c>
      <c r="I289" s="13" t="s">
        <v>1387</v>
      </c>
    </row>
    <row r="290" spans="1:9" ht="12.75">
      <c r="A290" s="12" t="s">
        <v>1391</v>
      </c>
      <c r="B290" s="12" t="s">
        <v>1392</v>
      </c>
      <c r="C290" s="12" t="s">
        <v>1393</v>
      </c>
      <c r="D290" s="12" t="s">
        <v>1360</v>
      </c>
      <c r="E290" s="13" t="s">
        <v>1247</v>
      </c>
      <c r="F290" s="13" t="s">
        <v>1248</v>
      </c>
      <c r="G290" s="13" t="s">
        <v>1394</v>
      </c>
      <c r="H290" s="13" t="s">
        <v>1395</v>
      </c>
      <c r="I290" s="13" t="s">
        <v>1396</v>
      </c>
    </row>
    <row r="291" spans="1:9" ht="12.75">
      <c r="A291" s="12" t="s">
        <v>1397</v>
      </c>
      <c r="B291" s="12" t="s">
        <v>1256</v>
      </c>
      <c r="C291" s="12" t="s">
        <v>1398</v>
      </c>
      <c r="D291" s="12" t="s">
        <v>1360</v>
      </c>
      <c r="E291" s="13" t="s">
        <v>1247</v>
      </c>
      <c r="F291" s="13" t="s">
        <v>1248</v>
      </c>
      <c r="G291" s="13" t="s">
        <v>1399</v>
      </c>
      <c r="H291" s="13" t="s">
        <v>1400</v>
      </c>
      <c r="I291" s="13" t="s">
        <v>1397</v>
      </c>
    </row>
    <row r="292" spans="1:9" ht="12.75">
      <c r="A292" s="12" t="s">
        <v>1401</v>
      </c>
      <c r="B292" s="12" t="s">
        <v>1402</v>
      </c>
      <c r="C292" s="12" t="s">
        <v>1403</v>
      </c>
      <c r="D292" s="12" t="s">
        <v>1360</v>
      </c>
      <c r="E292" s="13" t="s">
        <v>1247</v>
      </c>
      <c r="F292" s="13" t="s">
        <v>1248</v>
      </c>
      <c r="G292" s="13" t="s">
        <v>1404</v>
      </c>
      <c r="H292" s="13" t="s">
        <v>1405</v>
      </c>
      <c r="I292" s="13" t="s">
        <v>1401</v>
      </c>
    </row>
    <row r="293" spans="1:9" ht="12.75">
      <c r="A293" s="12" t="s">
        <v>1406</v>
      </c>
      <c r="B293" s="12" t="s">
        <v>1249</v>
      </c>
      <c r="C293" s="12" t="s">
        <v>1407</v>
      </c>
      <c r="D293" s="12" t="s">
        <v>1360</v>
      </c>
      <c r="E293" s="13" t="s">
        <v>1247</v>
      </c>
      <c r="F293" s="13" t="s">
        <v>1248</v>
      </c>
      <c r="G293" s="13" t="s">
        <v>1408</v>
      </c>
      <c r="H293" s="13" t="s">
        <v>1409</v>
      </c>
      <c r="I293" s="13" t="s">
        <v>1406</v>
      </c>
    </row>
    <row r="294" spans="1:9" ht="12.75">
      <c r="A294" s="12" t="s">
        <v>1410</v>
      </c>
      <c r="B294" s="12" t="s">
        <v>1399</v>
      </c>
      <c r="C294" s="12" t="s">
        <v>1411</v>
      </c>
      <c r="D294" s="12" t="s">
        <v>1360</v>
      </c>
      <c r="E294" s="13" t="e">
        <v>#N/A</v>
      </c>
      <c r="F294" s="13" t="e">
        <v>#N/A</v>
      </c>
      <c r="G294" s="13">
        <v>0</v>
      </c>
      <c r="H294" s="13" t="e">
        <v>#N/A</v>
      </c>
      <c r="I294" s="13">
        <v>0</v>
      </c>
    </row>
    <row r="295" spans="1:9" ht="12.75">
      <c r="A295" s="12" t="s">
        <v>1412</v>
      </c>
      <c r="B295" s="12" t="s">
        <v>1404</v>
      </c>
      <c r="C295" s="12" t="s">
        <v>1413</v>
      </c>
      <c r="D295" s="12" t="s">
        <v>1360</v>
      </c>
      <c r="E295" s="13" t="s">
        <v>1247</v>
      </c>
      <c r="F295" s="13" t="s">
        <v>1248</v>
      </c>
      <c r="G295" s="13" t="s">
        <v>1414</v>
      </c>
      <c r="H295" s="13" t="s">
        <v>1415</v>
      </c>
      <c r="I295" s="13" t="s">
        <v>1416</v>
      </c>
    </row>
    <row r="296" spans="1:9" ht="12.75">
      <c r="A296" s="12" t="s">
        <v>1417</v>
      </c>
      <c r="B296" s="12" t="s">
        <v>1408</v>
      </c>
      <c r="C296" s="12" t="s">
        <v>1418</v>
      </c>
      <c r="D296" s="12" t="s">
        <v>1360</v>
      </c>
      <c r="E296" s="13" t="s">
        <v>1247</v>
      </c>
      <c r="F296" s="13" t="s">
        <v>1248</v>
      </c>
      <c r="G296" s="13" t="s">
        <v>1419</v>
      </c>
      <c r="H296" s="13" t="s">
        <v>1420</v>
      </c>
      <c r="I296" s="13" t="s">
        <v>1421</v>
      </c>
    </row>
    <row r="297" spans="1:9" ht="12.75">
      <c r="A297" s="12" t="s">
        <v>1422</v>
      </c>
      <c r="B297" s="12" t="s">
        <v>1423</v>
      </c>
      <c r="C297" s="12" t="s">
        <v>1424</v>
      </c>
      <c r="D297" s="12" t="s">
        <v>1360</v>
      </c>
      <c r="E297" s="13" t="e">
        <v>#N/A</v>
      </c>
      <c r="F297" s="13" t="e">
        <v>#N/A</v>
      </c>
      <c r="G297" s="13">
        <v>0</v>
      </c>
      <c r="H297" s="13" t="e">
        <v>#N/A</v>
      </c>
      <c r="I297" s="13">
        <v>0</v>
      </c>
    </row>
    <row r="298" spans="1:9" ht="12.75">
      <c r="A298" s="12" t="s">
        <v>1425</v>
      </c>
      <c r="B298" s="12" t="s">
        <v>1364</v>
      </c>
      <c r="C298" s="12" t="s">
        <v>1426</v>
      </c>
      <c r="D298" s="12" t="s">
        <v>1360</v>
      </c>
      <c r="E298" s="13" t="e">
        <v>#N/A</v>
      </c>
      <c r="F298" s="13" t="e">
        <v>#N/A</v>
      </c>
      <c r="G298" s="13" t="s">
        <v>1427</v>
      </c>
      <c r="H298" s="13" t="e">
        <v>#N/A</v>
      </c>
      <c r="I298" s="13" t="s">
        <v>1428</v>
      </c>
    </row>
    <row r="299" spans="1:9" ht="12.75">
      <c r="A299" s="12" t="s">
        <v>1429</v>
      </c>
      <c r="B299" s="12" t="s">
        <v>1385</v>
      </c>
      <c r="C299" s="12" t="s">
        <v>1430</v>
      </c>
      <c r="D299" s="12" t="s">
        <v>1360</v>
      </c>
      <c r="E299" s="13" t="s">
        <v>1247</v>
      </c>
      <c r="F299" s="13" t="s">
        <v>1248</v>
      </c>
      <c r="G299" s="13" t="s">
        <v>1431</v>
      </c>
      <c r="H299" s="13" t="s">
        <v>1432</v>
      </c>
      <c r="I299" s="13" t="s">
        <v>1429</v>
      </c>
    </row>
    <row r="300" spans="1:9" ht="12.75">
      <c r="A300" s="12" t="s">
        <v>1433</v>
      </c>
      <c r="B300" s="12" t="s">
        <v>1394</v>
      </c>
      <c r="C300" s="12" t="s">
        <v>1434</v>
      </c>
      <c r="D300" s="12" t="s">
        <v>1360</v>
      </c>
      <c r="E300" s="13" t="s">
        <v>1247</v>
      </c>
      <c r="F300" s="13" t="s">
        <v>1248</v>
      </c>
      <c r="G300" s="13" t="s">
        <v>1435</v>
      </c>
      <c r="H300" s="13" t="s">
        <v>1436</v>
      </c>
      <c r="I300" s="13" t="s">
        <v>1437</v>
      </c>
    </row>
    <row r="301" spans="1:9" ht="12.75">
      <c r="A301" s="12" t="s">
        <v>1438</v>
      </c>
      <c r="B301" s="12" t="s">
        <v>1439</v>
      </c>
      <c r="C301" s="12" t="s">
        <v>1440</v>
      </c>
      <c r="D301" s="12" t="s">
        <v>1360</v>
      </c>
      <c r="E301" s="13" t="s">
        <v>1247</v>
      </c>
      <c r="F301" s="13" t="s">
        <v>1248</v>
      </c>
      <c r="G301" s="13" t="s">
        <v>1441</v>
      </c>
      <c r="H301" s="13" t="s">
        <v>1442</v>
      </c>
      <c r="I301" s="13" t="s">
        <v>1443</v>
      </c>
    </row>
    <row r="302" spans="1:9" ht="12.75">
      <c r="A302" s="12" t="s">
        <v>1444</v>
      </c>
      <c r="B302" s="12" t="s">
        <v>1445</v>
      </c>
      <c r="C302" s="12" t="s">
        <v>1446</v>
      </c>
      <c r="D302" s="12" t="s">
        <v>1360</v>
      </c>
      <c r="E302" s="13" t="s">
        <v>1447</v>
      </c>
      <c r="F302" s="13" t="s">
        <v>1448</v>
      </c>
      <c r="G302" s="13" t="s">
        <v>1449</v>
      </c>
      <c r="H302" s="13" t="s">
        <v>1450</v>
      </c>
      <c r="I302" s="13" t="s">
        <v>1451</v>
      </c>
    </row>
    <row r="303" spans="1:9" ht="12.75">
      <c r="A303" s="12" t="s">
        <v>1444</v>
      </c>
      <c r="B303" s="12" t="s">
        <v>1452</v>
      </c>
      <c r="C303" s="12" t="s">
        <v>1453</v>
      </c>
      <c r="D303" s="12" t="s">
        <v>1360</v>
      </c>
      <c r="E303" s="13" t="s">
        <v>1447</v>
      </c>
      <c r="F303" s="13" t="s">
        <v>1448</v>
      </c>
      <c r="G303" s="13" t="s">
        <v>1449</v>
      </c>
      <c r="H303" s="13" t="s">
        <v>1450</v>
      </c>
      <c r="I303" s="13" t="s">
        <v>1451</v>
      </c>
    </row>
    <row r="304" spans="1:9" ht="12.75">
      <c r="A304" s="12" t="s">
        <v>1454</v>
      </c>
      <c r="B304" s="12" t="s">
        <v>1455</v>
      </c>
      <c r="C304" s="12" t="e">
        <v>#N/A</v>
      </c>
      <c r="D304" s="12" t="e">
        <v>#N/A</v>
      </c>
      <c r="E304" s="13" t="e">
        <v>#N/A</v>
      </c>
      <c r="F304" s="13" t="e">
        <v>#N/A</v>
      </c>
      <c r="G304" s="13" t="e">
        <v>#N/A</v>
      </c>
      <c r="H304" s="13" t="e">
        <v>#N/A</v>
      </c>
      <c r="I304" s="13" t="e">
        <v>#N/A</v>
      </c>
    </row>
    <row r="305" spans="1:9" ht="12.75">
      <c r="A305" s="12" t="s">
        <v>1456</v>
      </c>
      <c r="B305" s="12" t="s">
        <v>1457</v>
      </c>
      <c r="C305" s="12" t="s">
        <v>1458</v>
      </c>
      <c r="D305" s="12" t="s">
        <v>1447</v>
      </c>
      <c r="E305" s="13" t="s">
        <v>1247</v>
      </c>
      <c r="F305" s="13" t="s">
        <v>1248</v>
      </c>
      <c r="G305" s="13" t="s">
        <v>1383</v>
      </c>
      <c r="H305" s="13" t="s">
        <v>1459</v>
      </c>
      <c r="I305" s="13" t="s">
        <v>1460</v>
      </c>
    </row>
    <row r="306" spans="1:9" ht="12.75">
      <c r="A306" s="12" t="s">
        <v>1461</v>
      </c>
      <c r="B306" s="12" t="s">
        <v>1462</v>
      </c>
      <c r="C306" s="12" t="s">
        <v>1463</v>
      </c>
      <c r="D306" s="12" t="s">
        <v>1447</v>
      </c>
      <c r="E306" s="13" t="s">
        <v>1247</v>
      </c>
      <c r="F306" s="13" t="s">
        <v>1248</v>
      </c>
      <c r="G306" s="13" t="s">
        <v>1464</v>
      </c>
      <c r="H306" s="13" t="s">
        <v>1465</v>
      </c>
      <c r="I306" s="13" t="s">
        <v>1466</v>
      </c>
    </row>
    <row r="307" spans="1:9" ht="12.75">
      <c r="A307" s="12" t="s">
        <v>1467</v>
      </c>
      <c r="B307" s="12" t="s">
        <v>1468</v>
      </c>
      <c r="C307" s="12" t="s">
        <v>1469</v>
      </c>
      <c r="D307" s="12" t="s">
        <v>1447</v>
      </c>
      <c r="E307" s="13" t="s">
        <v>1247</v>
      </c>
      <c r="F307" s="13" t="s">
        <v>1248</v>
      </c>
      <c r="G307" s="13" t="s">
        <v>1470</v>
      </c>
      <c r="H307" s="13" t="s">
        <v>1471</v>
      </c>
      <c r="I307" s="13" t="s">
        <v>1472</v>
      </c>
    </row>
    <row r="308" spans="1:9" ht="12.75">
      <c r="A308" s="12" t="s">
        <v>1473</v>
      </c>
      <c r="B308" s="12" t="s">
        <v>1474</v>
      </c>
      <c r="C308" s="12" t="s">
        <v>1475</v>
      </c>
      <c r="D308" s="12" t="s">
        <v>1447</v>
      </c>
      <c r="E308" s="13" t="s">
        <v>1247</v>
      </c>
      <c r="F308" s="13" t="s">
        <v>1248</v>
      </c>
      <c r="G308" s="13" t="s">
        <v>1392</v>
      </c>
      <c r="H308" s="13" t="s">
        <v>1476</v>
      </c>
      <c r="I308" s="13" t="s">
        <v>1477</v>
      </c>
    </row>
    <row r="309" spans="1:9" ht="12.75">
      <c r="A309" s="12" t="s">
        <v>1478</v>
      </c>
      <c r="B309" s="12" t="s">
        <v>1479</v>
      </c>
      <c r="C309" s="12" t="s">
        <v>1480</v>
      </c>
      <c r="D309" s="12" t="s">
        <v>1447</v>
      </c>
      <c r="E309" s="13" t="s">
        <v>1247</v>
      </c>
      <c r="F309" s="13" t="s">
        <v>1248</v>
      </c>
      <c r="G309" s="13" t="s">
        <v>1481</v>
      </c>
      <c r="H309" s="13" t="s">
        <v>1482</v>
      </c>
      <c r="I309" s="13" t="s">
        <v>1483</v>
      </c>
    </row>
    <row r="310" spans="1:9" ht="12.75">
      <c r="A310" s="12" t="s">
        <v>1484</v>
      </c>
      <c r="B310" s="12" t="s">
        <v>1485</v>
      </c>
      <c r="C310" s="12" t="s">
        <v>1486</v>
      </c>
      <c r="D310" s="12" t="s">
        <v>1447</v>
      </c>
      <c r="E310" s="13" t="s">
        <v>1247</v>
      </c>
      <c r="F310" s="13" t="s">
        <v>1248</v>
      </c>
      <c r="G310" s="13" t="s">
        <v>1481</v>
      </c>
      <c r="H310" s="13" t="s">
        <v>1482</v>
      </c>
      <c r="I310" s="13" t="s">
        <v>1483</v>
      </c>
    </row>
    <row r="311" spans="1:9" ht="12.75">
      <c r="A311" s="12" t="s">
        <v>1487</v>
      </c>
      <c r="B311" s="12" t="s">
        <v>1488</v>
      </c>
      <c r="C311" s="12" t="s">
        <v>1489</v>
      </c>
      <c r="D311" s="12" t="s">
        <v>1447</v>
      </c>
      <c r="E311" s="13" t="s">
        <v>1247</v>
      </c>
      <c r="F311" s="13" t="s">
        <v>1248</v>
      </c>
      <c r="G311" s="13" t="s">
        <v>1490</v>
      </c>
      <c r="H311" s="13" t="s">
        <v>1491</v>
      </c>
      <c r="I311" s="13" t="s">
        <v>1492</v>
      </c>
    </row>
    <row r="312" spans="1:9" ht="12.75">
      <c r="A312" s="12" t="s">
        <v>1493</v>
      </c>
      <c r="B312" s="12" t="s">
        <v>1494</v>
      </c>
      <c r="C312" s="12" t="s">
        <v>1495</v>
      </c>
      <c r="D312" s="12" t="s">
        <v>1447</v>
      </c>
      <c r="E312" s="13" t="s">
        <v>1247</v>
      </c>
      <c r="F312" s="13" t="s">
        <v>1248</v>
      </c>
      <c r="G312" s="13" t="s">
        <v>1496</v>
      </c>
      <c r="H312" s="13" t="s">
        <v>1497</v>
      </c>
      <c r="I312" s="13" t="s">
        <v>1498</v>
      </c>
    </row>
    <row r="313" spans="1:9" ht="12.75">
      <c r="A313" s="12" t="s">
        <v>1499</v>
      </c>
      <c r="B313" s="12" t="s">
        <v>1500</v>
      </c>
      <c r="C313" s="12" t="s">
        <v>1501</v>
      </c>
      <c r="D313" s="12" t="s">
        <v>1447</v>
      </c>
      <c r="E313" s="13" t="s">
        <v>1052</v>
      </c>
      <c r="F313" s="13" t="s">
        <v>1053</v>
      </c>
      <c r="G313" s="13" t="s">
        <v>1502</v>
      </c>
      <c r="H313" s="13" t="s">
        <v>1503</v>
      </c>
      <c r="I313" s="13" t="s">
        <v>1504</v>
      </c>
    </row>
    <row r="314" spans="1:9" ht="12.75">
      <c r="A314" s="12" t="s">
        <v>1505</v>
      </c>
      <c r="B314" s="12" t="s">
        <v>1506</v>
      </c>
      <c r="C314" s="12" t="s">
        <v>1507</v>
      </c>
      <c r="D314" s="12" t="s">
        <v>1447</v>
      </c>
      <c r="E314" s="13" t="s">
        <v>1052</v>
      </c>
      <c r="F314" s="13" t="s">
        <v>1053</v>
      </c>
      <c r="G314" s="13" t="s">
        <v>1502</v>
      </c>
      <c r="H314" s="13" t="s">
        <v>1503</v>
      </c>
      <c r="I314" s="13" t="s">
        <v>1504</v>
      </c>
    </row>
    <row r="315" spans="1:9" ht="12.75">
      <c r="A315" s="12" t="s">
        <v>1508</v>
      </c>
      <c r="B315" s="12" t="s">
        <v>1509</v>
      </c>
      <c r="C315" s="12" t="s">
        <v>1510</v>
      </c>
      <c r="D315" s="12" t="s">
        <v>1447</v>
      </c>
      <c r="E315" s="13" t="s">
        <v>1052</v>
      </c>
      <c r="F315" s="13" t="s">
        <v>1053</v>
      </c>
      <c r="G315" s="13" t="s">
        <v>1511</v>
      </c>
      <c r="H315" s="13" t="s">
        <v>1512</v>
      </c>
      <c r="I315" s="13" t="s">
        <v>1504</v>
      </c>
    </row>
    <row r="316" spans="1:9" ht="12.75">
      <c r="A316" s="12" t="s">
        <v>1513</v>
      </c>
      <c r="B316" s="12" t="s">
        <v>1514</v>
      </c>
      <c r="C316" s="12" t="s">
        <v>1515</v>
      </c>
      <c r="D316" s="12" t="s">
        <v>1447</v>
      </c>
      <c r="E316" s="13" t="s">
        <v>1247</v>
      </c>
      <c r="F316" s="13" t="s">
        <v>1248</v>
      </c>
      <c r="G316" s="13" t="s">
        <v>1516</v>
      </c>
      <c r="H316" s="13" t="s">
        <v>1517</v>
      </c>
      <c r="I316" s="13" t="s">
        <v>1518</v>
      </c>
    </row>
    <row r="317" spans="1:9" ht="12.75">
      <c r="A317" s="12" t="s">
        <v>1519</v>
      </c>
      <c r="B317" s="12" t="s">
        <v>1520</v>
      </c>
      <c r="C317" s="12" t="s">
        <v>1521</v>
      </c>
      <c r="D317" s="12" t="s">
        <v>1447</v>
      </c>
      <c r="E317" s="13" t="e">
        <v>#N/A</v>
      </c>
      <c r="F317" s="13" t="e">
        <v>#N/A</v>
      </c>
      <c r="G317" s="13">
        <v>0</v>
      </c>
      <c r="H317" s="13" t="e">
        <v>#N/A</v>
      </c>
      <c r="I317" s="13">
        <v>0</v>
      </c>
    </row>
    <row r="318" spans="1:9" ht="12.75">
      <c r="A318" s="12" t="s">
        <v>1522</v>
      </c>
      <c r="B318" s="12" t="s">
        <v>1523</v>
      </c>
      <c r="C318" s="12" t="s">
        <v>1524</v>
      </c>
      <c r="D318" s="12" t="s">
        <v>1447</v>
      </c>
      <c r="E318" s="13" t="s">
        <v>1247</v>
      </c>
      <c r="F318" s="13" t="s">
        <v>1248</v>
      </c>
      <c r="G318" s="13" t="s">
        <v>1525</v>
      </c>
      <c r="H318" s="13" t="s">
        <v>1526</v>
      </c>
      <c r="I318" s="13" t="s">
        <v>1518</v>
      </c>
    </row>
    <row r="319" spans="1:9" ht="12.75">
      <c r="A319" s="12" t="s">
        <v>1527</v>
      </c>
      <c r="B319" s="12" t="s">
        <v>1528</v>
      </c>
      <c r="C319" s="12" t="s">
        <v>1529</v>
      </c>
      <c r="D319" s="12" t="s">
        <v>1447</v>
      </c>
      <c r="E319" s="13" t="s">
        <v>1247</v>
      </c>
      <c r="F319" s="13" t="s">
        <v>1248</v>
      </c>
      <c r="G319" s="13" t="s">
        <v>1525</v>
      </c>
      <c r="H319" s="13" t="s">
        <v>1526</v>
      </c>
      <c r="I319" s="13" t="s">
        <v>1518</v>
      </c>
    </row>
    <row r="320" spans="1:9" ht="12.75">
      <c r="A320" s="12" t="s">
        <v>1530</v>
      </c>
      <c r="B320" s="12" t="s">
        <v>1531</v>
      </c>
      <c r="C320" s="12" t="s">
        <v>1532</v>
      </c>
      <c r="D320" s="12" t="s">
        <v>1447</v>
      </c>
      <c r="E320" s="13" t="e">
        <v>#N/A</v>
      </c>
      <c r="F320" s="13" t="e">
        <v>#N/A</v>
      </c>
      <c r="G320" s="13">
        <v>0</v>
      </c>
      <c r="H320" s="13" t="e">
        <v>#N/A</v>
      </c>
      <c r="I320" s="13">
        <v>0</v>
      </c>
    </row>
    <row r="321" spans="1:9" ht="12.75">
      <c r="A321" s="12" t="s">
        <v>1533</v>
      </c>
      <c r="B321" s="12" t="s">
        <v>1534</v>
      </c>
      <c r="C321" s="12" t="s">
        <v>1535</v>
      </c>
      <c r="D321" s="12" t="s">
        <v>1447</v>
      </c>
      <c r="E321" s="13" t="e">
        <v>#N/A</v>
      </c>
      <c r="F321" s="13" t="e">
        <v>#N/A</v>
      </c>
      <c r="G321" s="13">
        <v>0</v>
      </c>
      <c r="H321" s="13" t="e">
        <v>#N/A</v>
      </c>
      <c r="I321" s="13">
        <v>0</v>
      </c>
    </row>
    <row r="322" spans="1:9" ht="12.75">
      <c r="A322" s="12" t="s">
        <v>1536</v>
      </c>
      <c r="B322" s="12" t="s">
        <v>1537</v>
      </c>
      <c r="C322" s="12" t="s">
        <v>1538</v>
      </c>
      <c r="D322" s="12" t="s">
        <v>1447</v>
      </c>
      <c r="E322" s="13" t="s">
        <v>1247</v>
      </c>
      <c r="F322" s="13" t="s">
        <v>1248</v>
      </c>
      <c r="G322" s="13" t="s">
        <v>1539</v>
      </c>
      <c r="H322" s="13" t="s">
        <v>1540</v>
      </c>
      <c r="I322" s="13" t="s">
        <v>1541</v>
      </c>
    </row>
    <row r="323" spans="1:9" ht="12.75">
      <c r="A323" s="12" t="s">
        <v>1542</v>
      </c>
      <c r="B323" s="12" t="s">
        <v>1543</v>
      </c>
      <c r="C323" s="12" t="s">
        <v>1544</v>
      </c>
      <c r="D323" s="12" t="s">
        <v>1447</v>
      </c>
      <c r="E323" s="13" t="e">
        <v>#N/A</v>
      </c>
      <c r="F323" s="13" t="e">
        <v>#N/A</v>
      </c>
      <c r="G323" s="13" t="s">
        <v>1545</v>
      </c>
      <c r="H323" s="13" t="e">
        <v>#N/A</v>
      </c>
      <c r="I323" s="13" t="s">
        <v>1546</v>
      </c>
    </row>
    <row r="324" spans="1:9" ht="12.75">
      <c r="A324" s="12" t="s">
        <v>1547</v>
      </c>
      <c r="B324" s="12" t="s">
        <v>1548</v>
      </c>
      <c r="C324" s="12" t="s">
        <v>1549</v>
      </c>
      <c r="D324" s="12" t="s">
        <v>1447</v>
      </c>
      <c r="E324" s="13" t="s">
        <v>1247</v>
      </c>
      <c r="F324" s="13" t="s">
        <v>1248</v>
      </c>
      <c r="G324" s="13" t="s">
        <v>1375</v>
      </c>
      <c r="H324" s="13" t="s">
        <v>1376</v>
      </c>
      <c r="I324" s="13" t="s">
        <v>1377</v>
      </c>
    </row>
    <row r="325" spans="1:9" ht="12.75">
      <c r="A325" s="12" t="s">
        <v>1550</v>
      </c>
      <c r="B325" s="12" t="s">
        <v>1551</v>
      </c>
      <c r="C325" s="12" t="s">
        <v>1552</v>
      </c>
      <c r="D325" s="12" t="s">
        <v>1447</v>
      </c>
      <c r="E325" s="13" t="s">
        <v>1247</v>
      </c>
      <c r="F325" s="13" t="s">
        <v>1248</v>
      </c>
      <c r="G325" s="13" t="s">
        <v>1375</v>
      </c>
      <c r="H325" s="13" t="s">
        <v>1376</v>
      </c>
      <c r="I325" s="13" t="s">
        <v>1377</v>
      </c>
    </row>
    <row r="326" spans="1:9" ht="12.75">
      <c r="A326" s="12" t="s">
        <v>1553</v>
      </c>
      <c r="B326" s="12" t="s">
        <v>1554</v>
      </c>
      <c r="C326" s="12" t="s">
        <v>1555</v>
      </c>
      <c r="D326" s="12" t="s">
        <v>1447</v>
      </c>
      <c r="E326" s="13" t="s">
        <v>1247</v>
      </c>
      <c r="F326" s="13" t="s">
        <v>1248</v>
      </c>
      <c r="G326" s="13" t="s">
        <v>1556</v>
      </c>
      <c r="H326" s="13" t="s">
        <v>1557</v>
      </c>
      <c r="I326" s="13" t="s">
        <v>1558</v>
      </c>
    </row>
    <row r="327" spans="1:9" ht="12.75">
      <c r="A327" s="12" t="s">
        <v>1559</v>
      </c>
      <c r="B327" s="12" t="s">
        <v>1560</v>
      </c>
      <c r="C327" s="12" t="s">
        <v>1561</v>
      </c>
      <c r="D327" s="12" t="s">
        <v>1447</v>
      </c>
      <c r="E327" s="13" t="e">
        <v>#N/A</v>
      </c>
      <c r="F327" s="13" t="e">
        <v>#N/A</v>
      </c>
      <c r="G327" s="13" t="s">
        <v>1562</v>
      </c>
      <c r="H327" s="13" t="e">
        <v>#N/A</v>
      </c>
      <c r="I327" s="13" t="s">
        <v>1563</v>
      </c>
    </row>
    <row r="328" spans="1:9" ht="12.75">
      <c r="A328" s="12" t="s">
        <v>1564</v>
      </c>
      <c r="B328" s="12" t="s">
        <v>1565</v>
      </c>
      <c r="C328" s="12" t="s">
        <v>1566</v>
      </c>
      <c r="D328" s="12" t="s">
        <v>1447</v>
      </c>
      <c r="E328" s="13" t="e">
        <v>#N/A</v>
      </c>
      <c r="F328" s="13" t="e">
        <v>#N/A</v>
      </c>
      <c r="G328" s="13">
        <v>0</v>
      </c>
      <c r="H328" s="13" t="e">
        <v>#N/A</v>
      </c>
      <c r="I328" s="13">
        <v>0</v>
      </c>
    </row>
    <row r="329" spans="1:9" ht="12.75">
      <c r="A329" s="12" t="s">
        <v>1567</v>
      </c>
      <c r="B329" s="12" t="s">
        <v>1568</v>
      </c>
      <c r="C329" s="12" t="e">
        <v>#N/A</v>
      </c>
      <c r="D329" s="12" t="e">
        <v>#N/A</v>
      </c>
      <c r="E329" s="13" t="e">
        <v>#N/A</v>
      </c>
      <c r="F329" s="13" t="e">
        <v>#N/A</v>
      </c>
      <c r="G329" s="13" t="e">
        <v>#N/A</v>
      </c>
      <c r="H329" s="13" t="e">
        <v>#N/A</v>
      </c>
      <c r="I329" s="13" t="e">
        <v>#N/A</v>
      </c>
    </row>
    <row r="330" spans="1:9" ht="12.75">
      <c r="A330" s="12" t="s">
        <v>1569</v>
      </c>
      <c r="B330" s="12" t="s">
        <v>1570</v>
      </c>
      <c r="C330" s="12" t="s">
        <v>1571</v>
      </c>
      <c r="D330" s="12" t="s">
        <v>1572</v>
      </c>
      <c r="E330" s="13" t="s">
        <v>1334</v>
      </c>
      <c r="F330" s="13" t="s">
        <v>1573</v>
      </c>
      <c r="G330" s="13" t="s">
        <v>1445</v>
      </c>
      <c r="H330" s="13" t="s">
        <v>1574</v>
      </c>
      <c r="I330" s="13" t="s">
        <v>1575</v>
      </c>
    </row>
    <row r="331" spans="1:9" ht="12.75">
      <c r="A331" s="12" t="s">
        <v>1576</v>
      </c>
      <c r="B331" s="12" t="s">
        <v>1577</v>
      </c>
      <c r="C331" s="12" t="s">
        <v>1578</v>
      </c>
      <c r="D331" s="12" t="s">
        <v>1572</v>
      </c>
      <c r="E331" s="13" t="s">
        <v>1334</v>
      </c>
      <c r="F331" s="13" t="s">
        <v>1573</v>
      </c>
      <c r="G331" s="13" t="s">
        <v>1579</v>
      </c>
      <c r="H331" s="13" t="s">
        <v>1580</v>
      </c>
      <c r="I331" s="13" t="s">
        <v>1581</v>
      </c>
    </row>
    <row r="332" spans="1:9" ht="12.75">
      <c r="A332" s="12" t="s">
        <v>1582</v>
      </c>
      <c r="B332" s="12" t="s">
        <v>1583</v>
      </c>
      <c r="C332" s="12" t="s">
        <v>1584</v>
      </c>
      <c r="D332" s="12" t="s">
        <v>1572</v>
      </c>
      <c r="E332" s="13" t="s">
        <v>1334</v>
      </c>
      <c r="F332" s="13" t="s">
        <v>1573</v>
      </c>
      <c r="G332" s="13" t="s">
        <v>1585</v>
      </c>
      <c r="H332" s="13" t="s">
        <v>1586</v>
      </c>
      <c r="I332" s="13" t="s">
        <v>1587</v>
      </c>
    </row>
    <row r="333" spans="1:9" ht="12.75">
      <c r="A333" s="12" t="s">
        <v>1588</v>
      </c>
      <c r="B333" s="12" t="s">
        <v>1589</v>
      </c>
      <c r="C333" s="12" t="s">
        <v>1590</v>
      </c>
      <c r="D333" s="12" t="s">
        <v>1572</v>
      </c>
      <c r="E333" s="13" t="s">
        <v>1334</v>
      </c>
      <c r="F333" s="13" t="s">
        <v>1573</v>
      </c>
      <c r="G333" s="13" t="s">
        <v>1591</v>
      </c>
      <c r="H333" s="13" t="s">
        <v>1592</v>
      </c>
      <c r="I333" s="13" t="s">
        <v>1593</v>
      </c>
    </row>
    <row r="334" spans="1:9" ht="12.75">
      <c r="A334" s="12" t="s">
        <v>1594</v>
      </c>
      <c r="B334" s="12" t="s">
        <v>1595</v>
      </c>
      <c r="C334" s="12" t="e">
        <v>#N/A</v>
      </c>
      <c r="D334" s="12" t="e">
        <v>#N/A</v>
      </c>
      <c r="E334" s="13" t="e">
        <v>#N/A</v>
      </c>
      <c r="F334" s="13" t="e">
        <v>#N/A</v>
      </c>
      <c r="G334" s="13" t="e">
        <v>#N/A</v>
      </c>
      <c r="H334" s="13" t="e">
        <v>#N/A</v>
      </c>
      <c r="I334" s="13" t="e">
        <v>#N/A</v>
      </c>
    </row>
    <row r="335" spans="1:9" ht="12.75">
      <c r="A335" s="12" t="s">
        <v>1596</v>
      </c>
      <c r="B335" s="12" t="s">
        <v>1597</v>
      </c>
      <c r="C335" s="12" t="s">
        <v>1598</v>
      </c>
      <c r="D335" s="12" t="s">
        <v>1599</v>
      </c>
      <c r="E335" s="13" t="s">
        <v>1360</v>
      </c>
      <c r="F335" s="13" t="s">
        <v>1600</v>
      </c>
      <c r="G335" s="13" t="s">
        <v>1514</v>
      </c>
      <c r="H335" s="13" t="s">
        <v>1601</v>
      </c>
      <c r="I335" s="13" t="s">
        <v>1596</v>
      </c>
    </row>
    <row r="336" spans="1:9" ht="12.75">
      <c r="A336" s="12" t="s">
        <v>1602</v>
      </c>
      <c r="B336" s="12" t="s">
        <v>1603</v>
      </c>
      <c r="C336" s="12" t="s">
        <v>1604</v>
      </c>
      <c r="D336" s="12" t="s">
        <v>1599</v>
      </c>
      <c r="E336" s="13" t="e">
        <v>#N/A</v>
      </c>
      <c r="F336" s="13" t="e">
        <v>#N/A</v>
      </c>
      <c r="G336" s="13">
        <v>0</v>
      </c>
      <c r="H336" s="13" t="e">
        <v>#N/A</v>
      </c>
      <c r="I336" s="13">
        <v>0</v>
      </c>
    </row>
    <row r="337" spans="1:9" ht="12.75">
      <c r="A337" s="12" t="s">
        <v>1605</v>
      </c>
      <c r="B337" s="12" t="s">
        <v>1449</v>
      </c>
      <c r="C337" s="12" t="s">
        <v>1606</v>
      </c>
      <c r="D337" s="12" t="s">
        <v>1599</v>
      </c>
      <c r="E337" s="13" t="e">
        <v>#N/A</v>
      </c>
      <c r="F337" s="13" t="e">
        <v>#N/A</v>
      </c>
      <c r="G337" s="13">
        <v>0</v>
      </c>
      <c r="H337" s="13" t="e">
        <v>#N/A</v>
      </c>
      <c r="I337" s="13">
        <v>0</v>
      </c>
    </row>
    <row r="338" spans="1:9" ht="12.75">
      <c r="A338" s="12" t="s">
        <v>1607</v>
      </c>
      <c r="B338" s="12" t="s">
        <v>1608</v>
      </c>
      <c r="C338" s="12" t="s">
        <v>1609</v>
      </c>
      <c r="D338" s="12" t="s">
        <v>1599</v>
      </c>
      <c r="E338" s="13" t="e">
        <v>#N/A</v>
      </c>
      <c r="F338" s="13" t="e">
        <v>#N/A</v>
      </c>
      <c r="G338" s="13">
        <v>0</v>
      </c>
      <c r="H338" s="13" t="e">
        <v>#N/A</v>
      </c>
      <c r="I338" s="13">
        <v>0</v>
      </c>
    </row>
    <row r="339" spans="1:9" ht="12.75">
      <c r="A339" s="12" t="s">
        <v>1610</v>
      </c>
      <c r="B339" s="12" t="s">
        <v>1611</v>
      </c>
      <c r="C339" s="12" t="s">
        <v>1612</v>
      </c>
      <c r="D339" s="12" t="s">
        <v>1599</v>
      </c>
      <c r="E339" s="13" t="s">
        <v>1360</v>
      </c>
      <c r="F339" s="13" t="s">
        <v>1600</v>
      </c>
      <c r="G339" s="13" t="s">
        <v>1613</v>
      </c>
      <c r="H339" s="13" t="s">
        <v>1614</v>
      </c>
      <c r="I339" s="13" t="s">
        <v>1615</v>
      </c>
    </row>
    <row r="340" spans="1:9" ht="12.75">
      <c r="A340" s="12" t="s">
        <v>1616</v>
      </c>
      <c r="B340" s="12" t="s">
        <v>1617</v>
      </c>
      <c r="C340" s="12" t="e">
        <v>#N/A</v>
      </c>
      <c r="D340" s="12" t="e">
        <v>#N/A</v>
      </c>
      <c r="E340" s="13" t="e">
        <v>#N/A</v>
      </c>
      <c r="F340" s="13" t="e">
        <v>#N/A</v>
      </c>
      <c r="G340" s="13" t="e">
        <v>#N/A</v>
      </c>
      <c r="H340" s="13" t="e">
        <v>#N/A</v>
      </c>
      <c r="I340" s="13" t="e">
        <v>#N/A</v>
      </c>
    </row>
    <row r="341" spans="1:9" ht="12.75">
      <c r="A341" s="12" t="s">
        <v>1618</v>
      </c>
      <c r="B341" s="12" t="s">
        <v>1619</v>
      </c>
      <c r="C341" s="12" t="s">
        <v>1620</v>
      </c>
      <c r="D341" s="12" t="s">
        <v>1621</v>
      </c>
      <c r="E341" s="13" t="s">
        <v>1447</v>
      </c>
      <c r="F341" s="13" t="s">
        <v>1448</v>
      </c>
      <c r="G341" s="13" t="s">
        <v>1597</v>
      </c>
      <c r="H341" s="13" t="s">
        <v>1622</v>
      </c>
      <c r="I341" s="13" t="s">
        <v>1623</v>
      </c>
    </row>
    <row r="342" spans="1:9" ht="12.75">
      <c r="A342" s="12" t="s">
        <v>1624</v>
      </c>
      <c r="B342" s="12" t="s">
        <v>1625</v>
      </c>
      <c r="C342" s="12" t="s">
        <v>1626</v>
      </c>
      <c r="D342" s="12" t="s">
        <v>1621</v>
      </c>
      <c r="E342" s="13" t="s">
        <v>1447</v>
      </c>
      <c r="F342" s="13" t="s">
        <v>1448</v>
      </c>
      <c r="G342" s="13" t="s">
        <v>1627</v>
      </c>
      <c r="H342" s="13" t="s">
        <v>1628</v>
      </c>
      <c r="I342" s="13" t="s">
        <v>1629</v>
      </c>
    </row>
    <row r="343" spans="1:9" ht="12.75">
      <c r="A343" s="12" t="s">
        <v>1630</v>
      </c>
      <c r="B343" s="12" t="s">
        <v>1631</v>
      </c>
      <c r="C343" s="12" t="s">
        <v>1632</v>
      </c>
      <c r="D343" s="12" t="s">
        <v>1621</v>
      </c>
      <c r="E343" s="13" t="e">
        <v>#N/A</v>
      </c>
      <c r="F343" s="13" t="e">
        <v>#N/A</v>
      </c>
      <c r="G343" s="13">
        <v>0</v>
      </c>
      <c r="H343" s="13" t="e">
        <v>#N/A</v>
      </c>
      <c r="I343" s="13">
        <v>0</v>
      </c>
    </row>
    <row r="344" spans="1:9" ht="12.75">
      <c r="A344" s="12" t="s">
        <v>1633</v>
      </c>
      <c r="B344" s="12" t="s">
        <v>1634</v>
      </c>
      <c r="C344" s="12" t="s">
        <v>1635</v>
      </c>
      <c r="D344" s="12" t="s">
        <v>1621</v>
      </c>
      <c r="E344" s="13" t="s">
        <v>1447</v>
      </c>
      <c r="F344" s="13" t="s">
        <v>1448</v>
      </c>
      <c r="G344" s="13" t="s">
        <v>1636</v>
      </c>
      <c r="H344" s="13" t="s">
        <v>1637</v>
      </c>
      <c r="I344" s="13" t="s">
        <v>1638</v>
      </c>
    </row>
    <row r="345" spans="1:9" ht="12.75">
      <c r="A345" s="12" t="s">
        <v>1639</v>
      </c>
      <c r="B345" s="12" t="s">
        <v>1640</v>
      </c>
      <c r="C345" s="12" t="s">
        <v>1641</v>
      </c>
      <c r="D345" s="12" t="s">
        <v>1621</v>
      </c>
      <c r="E345" s="13" t="s">
        <v>1447</v>
      </c>
      <c r="F345" s="13" t="s">
        <v>1448</v>
      </c>
      <c r="G345" s="13" t="s">
        <v>1642</v>
      </c>
      <c r="H345" s="13" t="s">
        <v>1643</v>
      </c>
      <c r="I345" s="13" t="s">
        <v>1644</v>
      </c>
    </row>
    <row r="346" spans="1:9" ht="12.75">
      <c r="A346" s="12" t="s">
        <v>1645</v>
      </c>
      <c r="B346" s="12" t="s">
        <v>1646</v>
      </c>
      <c r="C346" s="12" t="s">
        <v>1647</v>
      </c>
      <c r="D346" s="12" t="s">
        <v>1621</v>
      </c>
      <c r="E346" s="13" t="s">
        <v>1447</v>
      </c>
      <c r="F346" s="13" t="s">
        <v>1448</v>
      </c>
      <c r="G346" s="13" t="s">
        <v>1642</v>
      </c>
      <c r="H346" s="13" t="s">
        <v>1643</v>
      </c>
      <c r="I346" s="13" t="s">
        <v>1644</v>
      </c>
    </row>
    <row r="347" spans="1:9" ht="12.75">
      <c r="A347" s="12" t="s">
        <v>1648</v>
      </c>
      <c r="B347" s="12" t="s">
        <v>1649</v>
      </c>
      <c r="C347" s="12" t="s">
        <v>1650</v>
      </c>
      <c r="D347" s="12" t="s">
        <v>1621</v>
      </c>
      <c r="E347" s="13" t="s">
        <v>1447</v>
      </c>
      <c r="F347" s="13" t="s">
        <v>1448</v>
      </c>
      <c r="G347" s="13" t="s">
        <v>1642</v>
      </c>
      <c r="H347" s="13" t="s">
        <v>1643</v>
      </c>
      <c r="I347" s="13" t="s">
        <v>1644</v>
      </c>
    </row>
    <row r="348" spans="1:9" ht="12.75">
      <c r="A348" s="12" t="s">
        <v>1651</v>
      </c>
      <c r="B348" s="12" t="s">
        <v>1652</v>
      </c>
      <c r="C348" s="12" t="s">
        <v>1653</v>
      </c>
      <c r="D348" s="12" t="s">
        <v>1621</v>
      </c>
      <c r="E348" s="13" t="s">
        <v>1447</v>
      </c>
      <c r="F348" s="13" t="s">
        <v>1448</v>
      </c>
      <c r="G348" s="13" t="s">
        <v>1642</v>
      </c>
      <c r="H348" s="13" t="s">
        <v>1643</v>
      </c>
      <c r="I348" s="13" t="s">
        <v>1644</v>
      </c>
    </row>
    <row r="349" spans="1:9" ht="12.75">
      <c r="A349" s="12" t="s">
        <v>1654</v>
      </c>
      <c r="B349" s="12" t="s">
        <v>1655</v>
      </c>
      <c r="C349" s="12" t="s">
        <v>1656</v>
      </c>
      <c r="D349" s="12" t="s">
        <v>1621</v>
      </c>
      <c r="E349" s="13" t="s">
        <v>1447</v>
      </c>
      <c r="F349" s="13" t="s">
        <v>1448</v>
      </c>
      <c r="G349" s="13" t="s">
        <v>1642</v>
      </c>
      <c r="H349" s="13" t="s">
        <v>1643</v>
      </c>
      <c r="I349" s="13" t="s">
        <v>1644</v>
      </c>
    </row>
    <row r="350" spans="1:9" ht="12.75">
      <c r="A350" s="12" t="s">
        <v>1657</v>
      </c>
      <c r="B350" s="12" t="s">
        <v>1658</v>
      </c>
      <c r="C350" s="12" t="s">
        <v>1659</v>
      </c>
      <c r="D350" s="12" t="s">
        <v>1621</v>
      </c>
      <c r="E350" s="13" t="s">
        <v>1447</v>
      </c>
      <c r="F350" s="13" t="s">
        <v>1448</v>
      </c>
      <c r="G350" s="13" t="s">
        <v>1660</v>
      </c>
      <c r="H350" s="13" t="s">
        <v>1661</v>
      </c>
      <c r="I350" s="13" t="s">
        <v>1657</v>
      </c>
    </row>
    <row r="351" spans="1:9" ht="12.75">
      <c r="A351" s="12" t="s">
        <v>1662</v>
      </c>
      <c r="B351" s="12" t="s">
        <v>1663</v>
      </c>
      <c r="C351" s="12" t="s">
        <v>1664</v>
      </c>
      <c r="D351" s="12" t="s">
        <v>1621</v>
      </c>
      <c r="E351" s="13" t="s">
        <v>1447</v>
      </c>
      <c r="F351" s="13" t="s">
        <v>1448</v>
      </c>
      <c r="G351" s="13" t="s">
        <v>1660</v>
      </c>
      <c r="H351" s="13" t="s">
        <v>1661</v>
      </c>
      <c r="I351" s="13" t="s">
        <v>1657</v>
      </c>
    </row>
    <row r="352" spans="1:9" ht="12.75">
      <c r="A352" s="12" t="s">
        <v>1665</v>
      </c>
      <c r="B352" s="12" t="s">
        <v>1666</v>
      </c>
      <c r="C352" s="12" t="s">
        <v>1667</v>
      </c>
      <c r="D352" s="12" t="s">
        <v>1621</v>
      </c>
      <c r="E352" s="13" t="s">
        <v>1447</v>
      </c>
      <c r="F352" s="13" t="s">
        <v>1448</v>
      </c>
      <c r="G352" s="13" t="s">
        <v>1660</v>
      </c>
      <c r="H352" s="13" t="s">
        <v>1661</v>
      </c>
      <c r="I352" s="13" t="s">
        <v>1657</v>
      </c>
    </row>
    <row r="353" spans="1:9" ht="12.75">
      <c r="A353" s="12" t="s">
        <v>1668</v>
      </c>
      <c r="B353" s="12" t="s">
        <v>1669</v>
      </c>
      <c r="C353" s="12" t="e">
        <v>#N/A</v>
      </c>
      <c r="D353" s="12" t="e">
        <v>#N/A</v>
      </c>
      <c r="E353" s="13" t="e">
        <v>#N/A</v>
      </c>
      <c r="F353" s="13" t="e">
        <v>#N/A</v>
      </c>
      <c r="G353" s="13" t="e">
        <v>#N/A</v>
      </c>
      <c r="H353" s="13" t="e">
        <v>#N/A</v>
      </c>
      <c r="I353" s="13" t="e">
        <v>#N/A</v>
      </c>
    </row>
    <row r="354" spans="1:9" ht="12.75">
      <c r="A354" s="12" t="s">
        <v>1670</v>
      </c>
      <c r="B354" s="12" t="s">
        <v>836</v>
      </c>
      <c r="C354" s="12" t="s">
        <v>1671</v>
      </c>
      <c r="D354" s="12" t="s">
        <v>1672</v>
      </c>
      <c r="E354" s="13" t="s">
        <v>834</v>
      </c>
      <c r="F354" s="13" t="s">
        <v>835</v>
      </c>
      <c r="G354" s="13" t="s">
        <v>1673</v>
      </c>
      <c r="H354" s="13" t="s">
        <v>1674</v>
      </c>
      <c r="I354" s="13" t="s">
        <v>1675</v>
      </c>
    </row>
    <row r="355" spans="1:9" ht="12.75">
      <c r="A355" s="12" t="s">
        <v>1670</v>
      </c>
      <c r="B355" s="12" t="s">
        <v>841</v>
      </c>
      <c r="C355" s="12" t="s">
        <v>1676</v>
      </c>
      <c r="D355" s="12" t="s">
        <v>1672</v>
      </c>
      <c r="E355" s="13" t="s">
        <v>834</v>
      </c>
      <c r="F355" s="13" t="s">
        <v>835</v>
      </c>
      <c r="G355" s="13" t="s">
        <v>1673</v>
      </c>
      <c r="H355" s="13" t="s">
        <v>1674</v>
      </c>
      <c r="I355" s="13" t="s">
        <v>1675</v>
      </c>
    </row>
    <row r="356" spans="1:9" ht="12.75">
      <c r="A356" s="12" t="s">
        <v>1677</v>
      </c>
      <c r="B356" s="12" t="s">
        <v>1678</v>
      </c>
      <c r="C356" s="12" t="s">
        <v>1679</v>
      </c>
      <c r="D356" s="12" t="s">
        <v>1672</v>
      </c>
      <c r="E356" s="13" t="s">
        <v>834</v>
      </c>
      <c r="F356" s="13" t="s">
        <v>835</v>
      </c>
      <c r="G356" s="13" t="s">
        <v>1680</v>
      </c>
      <c r="H356" s="13" t="s">
        <v>1681</v>
      </c>
      <c r="I356" s="13" t="s">
        <v>1682</v>
      </c>
    </row>
    <row r="357" spans="1:9" ht="12.75">
      <c r="A357" s="12" t="s">
        <v>1677</v>
      </c>
      <c r="B357" s="12" t="s">
        <v>1683</v>
      </c>
      <c r="C357" s="12" t="s">
        <v>1684</v>
      </c>
      <c r="D357" s="12" t="s">
        <v>1672</v>
      </c>
      <c r="E357" s="13" t="s">
        <v>834</v>
      </c>
      <c r="F357" s="13" t="s">
        <v>835</v>
      </c>
      <c r="G357" s="13" t="s">
        <v>1680</v>
      </c>
      <c r="H357" s="13" t="s">
        <v>1681</v>
      </c>
      <c r="I357" s="13" t="s">
        <v>1682</v>
      </c>
    </row>
    <row r="358" spans="1:9" ht="12.75">
      <c r="A358" s="12" t="s">
        <v>1685</v>
      </c>
      <c r="B358" s="12" t="s">
        <v>1686</v>
      </c>
      <c r="C358" s="12" t="s">
        <v>1687</v>
      </c>
      <c r="D358" s="12" t="s">
        <v>1672</v>
      </c>
      <c r="E358" s="13" t="s">
        <v>834</v>
      </c>
      <c r="F358" s="13" t="s">
        <v>835</v>
      </c>
      <c r="G358" s="13" t="s">
        <v>1688</v>
      </c>
      <c r="H358" s="13" t="s">
        <v>1689</v>
      </c>
      <c r="I358" s="13" t="s">
        <v>1690</v>
      </c>
    </row>
    <row r="359" spans="1:9" ht="12.75">
      <c r="A359" s="12" t="s">
        <v>1691</v>
      </c>
      <c r="B359" s="12" t="s">
        <v>1206</v>
      </c>
      <c r="C359" s="12" t="s">
        <v>1692</v>
      </c>
      <c r="D359" s="12" t="s">
        <v>1672</v>
      </c>
      <c r="E359" s="13" t="s">
        <v>834</v>
      </c>
      <c r="F359" s="13" t="s">
        <v>835</v>
      </c>
      <c r="G359" s="13" t="s">
        <v>1688</v>
      </c>
      <c r="H359" s="13" t="s">
        <v>1689</v>
      </c>
      <c r="I359" s="13" t="s">
        <v>1690</v>
      </c>
    </row>
    <row r="360" spans="1:9" ht="12.75">
      <c r="A360" s="12" t="s">
        <v>1693</v>
      </c>
      <c r="B360" s="12" t="s">
        <v>1694</v>
      </c>
      <c r="C360" s="12" t="s">
        <v>1695</v>
      </c>
      <c r="D360" s="12" t="s">
        <v>1672</v>
      </c>
      <c r="E360" s="13" t="s">
        <v>834</v>
      </c>
      <c r="F360" s="13" t="s">
        <v>835</v>
      </c>
      <c r="G360" s="13" t="s">
        <v>1688</v>
      </c>
      <c r="H360" s="13" t="s">
        <v>1689</v>
      </c>
      <c r="I360" s="13" t="s">
        <v>1690</v>
      </c>
    </row>
    <row r="361" spans="1:9" ht="12.75">
      <c r="A361" s="12" t="s">
        <v>1696</v>
      </c>
      <c r="B361" s="12" t="s">
        <v>1697</v>
      </c>
      <c r="C361" s="12" t="s">
        <v>1698</v>
      </c>
      <c r="D361" s="12" t="s">
        <v>1672</v>
      </c>
      <c r="E361" s="13" t="s">
        <v>834</v>
      </c>
      <c r="F361" s="13" t="s">
        <v>835</v>
      </c>
      <c r="G361" s="13" t="s">
        <v>1686</v>
      </c>
      <c r="H361" s="13" t="s">
        <v>1699</v>
      </c>
      <c r="I361" s="13" t="s">
        <v>1700</v>
      </c>
    </row>
    <row r="362" spans="1:9" ht="12.75">
      <c r="A362" s="12" t="s">
        <v>1701</v>
      </c>
      <c r="B362" s="12" t="s">
        <v>1702</v>
      </c>
      <c r="C362" s="12" t="s">
        <v>1703</v>
      </c>
      <c r="D362" s="12" t="s">
        <v>1672</v>
      </c>
      <c r="E362" s="13" t="s">
        <v>834</v>
      </c>
      <c r="F362" s="13" t="s">
        <v>835</v>
      </c>
      <c r="G362" s="13" t="s">
        <v>1704</v>
      </c>
      <c r="H362" s="13" t="s">
        <v>1705</v>
      </c>
      <c r="I362" s="13" t="s">
        <v>1701</v>
      </c>
    </row>
    <row r="363" spans="1:9" ht="12.75">
      <c r="A363" s="12" t="s">
        <v>1706</v>
      </c>
      <c r="B363" s="12" t="s">
        <v>1707</v>
      </c>
      <c r="C363" s="12" t="s">
        <v>1708</v>
      </c>
      <c r="D363" s="12" t="s">
        <v>1672</v>
      </c>
      <c r="E363" s="13" t="s">
        <v>834</v>
      </c>
      <c r="F363" s="13" t="s">
        <v>835</v>
      </c>
      <c r="G363" s="13" t="s">
        <v>1673</v>
      </c>
      <c r="H363" s="13" t="s">
        <v>1674</v>
      </c>
      <c r="I363" s="13" t="s">
        <v>1709</v>
      </c>
    </row>
    <row r="364" spans="1:9" ht="12.75">
      <c r="A364" s="12" t="s">
        <v>1710</v>
      </c>
      <c r="B364" s="12" t="s">
        <v>1711</v>
      </c>
      <c r="C364" s="12" t="e">
        <v>#N/A</v>
      </c>
      <c r="D364" s="12" t="e">
        <v>#N/A</v>
      </c>
      <c r="E364" s="13" t="e">
        <v>#N/A</v>
      </c>
      <c r="F364" s="13" t="e">
        <v>#N/A</v>
      </c>
      <c r="G364" s="13" t="e">
        <v>#N/A</v>
      </c>
      <c r="H364" s="13" t="e">
        <v>#N/A</v>
      </c>
      <c r="I364" s="13" t="e">
        <v>#N/A</v>
      </c>
    </row>
    <row r="365" spans="1:9" ht="12.75">
      <c r="A365" s="12" t="s">
        <v>1712</v>
      </c>
      <c r="B365" s="12" t="s">
        <v>1713</v>
      </c>
      <c r="C365" s="12" t="s">
        <v>1714</v>
      </c>
      <c r="D365" s="12" t="s">
        <v>1715</v>
      </c>
      <c r="E365" s="13" t="s">
        <v>834</v>
      </c>
      <c r="F365" s="13" t="s">
        <v>835</v>
      </c>
      <c r="G365" s="13" t="s">
        <v>1678</v>
      </c>
      <c r="H365" s="13" t="s">
        <v>1716</v>
      </c>
      <c r="I365" s="13" t="s">
        <v>1717</v>
      </c>
    </row>
    <row r="366" spans="1:9" ht="12.75">
      <c r="A366" s="12" t="s">
        <v>1718</v>
      </c>
      <c r="B366" s="12" t="s">
        <v>1719</v>
      </c>
      <c r="C366" s="12" t="s">
        <v>1720</v>
      </c>
      <c r="D366" s="12" t="s">
        <v>1715</v>
      </c>
      <c r="E366" s="13" t="s">
        <v>834</v>
      </c>
      <c r="F366" s="13" t="s">
        <v>835</v>
      </c>
      <c r="G366" s="13" t="s">
        <v>1721</v>
      </c>
      <c r="H366" s="13" t="s">
        <v>1722</v>
      </c>
      <c r="I366" s="13" t="s">
        <v>1718</v>
      </c>
    </row>
    <row r="367" spans="1:9" ht="12.75">
      <c r="A367" s="12" t="s">
        <v>1723</v>
      </c>
      <c r="B367" s="12" t="s">
        <v>1724</v>
      </c>
      <c r="C367" s="12" t="s">
        <v>1725</v>
      </c>
      <c r="D367" s="12" t="s">
        <v>1715</v>
      </c>
      <c r="E367" s="13" t="s">
        <v>834</v>
      </c>
      <c r="F367" s="13" t="s">
        <v>835</v>
      </c>
      <c r="G367" s="13" t="s">
        <v>1726</v>
      </c>
      <c r="H367" s="13" t="s">
        <v>1727</v>
      </c>
      <c r="I367" s="13" t="s">
        <v>1723</v>
      </c>
    </row>
    <row r="368" spans="1:9" ht="12.75">
      <c r="A368" s="12" t="s">
        <v>1728</v>
      </c>
      <c r="B368" s="12" t="s">
        <v>1729</v>
      </c>
      <c r="C368" s="12" t="s">
        <v>1730</v>
      </c>
      <c r="D368" s="12" t="s">
        <v>1715</v>
      </c>
      <c r="E368" s="13" t="s">
        <v>834</v>
      </c>
      <c r="F368" s="13" t="s">
        <v>835</v>
      </c>
      <c r="G368" s="13" t="s">
        <v>1731</v>
      </c>
      <c r="H368" s="13" t="s">
        <v>1732</v>
      </c>
      <c r="I368" s="13" t="s">
        <v>1733</v>
      </c>
    </row>
    <row r="369" spans="1:9" ht="12.75">
      <c r="A369" s="12" t="s">
        <v>1734</v>
      </c>
      <c r="B369" s="12" t="s">
        <v>1735</v>
      </c>
      <c r="C369" s="12" t="s">
        <v>1736</v>
      </c>
      <c r="D369" s="12" t="s">
        <v>1715</v>
      </c>
      <c r="E369" s="13" t="e">
        <v>#N/A</v>
      </c>
      <c r="F369" s="13" t="e">
        <v>#N/A</v>
      </c>
      <c r="G369" s="13">
        <v>0</v>
      </c>
      <c r="H369" s="13" t="e">
        <v>#N/A</v>
      </c>
      <c r="I369" s="13">
        <v>0</v>
      </c>
    </row>
    <row r="370" spans="1:9" ht="12.75">
      <c r="A370" s="12" t="s">
        <v>1737</v>
      </c>
      <c r="B370" s="12" t="s">
        <v>1738</v>
      </c>
      <c r="C370" s="12" t="s">
        <v>1739</v>
      </c>
      <c r="D370" s="12" t="s">
        <v>1715</v>
      </c>
      <c r="E370" s="13" t="s">
        <v>1247</v>
      </c>
      <c r="F370" s="13" t="s">
        <v>1248</v>
      </c>
      <c r="G370" s="13" t="s">
        <v>1740</v>
      </c>
      <c r="H370" s="13" t="s">
        <v>1741</v>
      </c>
      <c r="I370" s="13" t="s">
        <v>1742</v>
      </c>
    </row>
    <row r="371" spans="1:9" ht="12.75">
      <c r="A371" s="12" t="s">
        <v>1743</v>
      </c>
      <c r="B371" s="12" t="s">
        <v>1744</v>
      </c>
      <c r="C371" s="12" t="s">
        <v>1745</v>
      </c>
      <c r="D371" s="12" t="s">
        <v>1715</v>
      </c>
      <c r="E371" s="13" t="s">
        <v>920</v>
      </c>
      <c r="F371" s="13" t="s">
        <v>921</v>
      </c>
      <c r="G371" s="13" t="s">
        <v>1746</v>
      </c>
      <c r="H371" s="13" t="s">
        <v>1747</v>
      </c>
      <c r="I371" s="13" t="s">
        <v>1748</v>
      </c>
    </row>
    <row r="372" spans="1:9" ht="12.75">
      <c r="A372" s="12" t="s">
        <v>1749</v>
      </c>
      <c r="B372" s="12" t="s">
        <v>1750</v>
      </c>
      <c r="C372" s="12" t="s">
        <v>1751</v>
      </c>
      <c r="D372" s="12" t="s">
        <v>1715</v>
      </c>
      <c r="E372" s="13" t="s">
        <v>834</v>
      </c>
      <c r="F372" s="13" t="s">
        <v>835</v>
      </c>
      <c r="G372" s="13" t="s">
        <v>1697</v>
      </c>
      <c r="H372" s="13" t="s">
        <v>1752</v>
      </c>
      <c r="I372" s="13" t="s">
        <v>1753</v>
      </c>
    </row>
    <row r="373" spans="1:9" ht="12.75">
      <c r="A373" s="12" t="s">
        <v>1749</v>
      </c>
      <c r="B373" s="12" t="s">
        <v>1754</v>
      </c>
      <c r="C373" s="12" t="s">
        <v>1755</v>
      </c>
      <c r="D373" s="12" t="s">
        <v>1715</v>
      </c>
      <c r="E373" s="13" t="s">
        <v>834</v>
      </c>
      <c r="F373" s="13" t="s">
        <v>835</v>
      </c>
      <c r="G373" s="13" t="s">
        <v>1756</v>
      </c>
      <c r="H373" s="13" t="s">
        <v>1757</v>
      </c>
      <c r="I373" s="13" t="s">
        <v>1753</v>
      </c>
    </row>
  </sheetData>
  <sheetProtection/>
  <autoFilter ref="A2:I373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Светлана Селезнева</cp:lastModifiedBy>
  <cp:lastPrinted>2020-12-25T12:42:03Z</cp:lastPrinted>
  <dcterms:created xsi:type="dcterms:W3CDTF">2013-05-25T16:45:04Z</dcterms:created>
  <dcterms:modified xsi:type="dcterms:W3CDTF">2020-12-26T06:09:41Z</dcterms:modified>
  <cp:category/>
  <cp:version/>
  <cp:contentType/>
  <cp:contentStatus/>
</cp:coreProperties>
</file>