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Новый_6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<sst xmlns="http://schemas.openxmlformats.org/spreadsheetml/2006/main" count="38" uniqueCount="35">
  <si>
    <t>Всего по разделу 1</t>
  </si>
  <si>
    <t>Итого по  подразделу 1.1</t>
  </si>
  <si>
    <t>1.1 Прогноз кассовых поступлений по доходам в бюджет Ставропольского края</t>
  </si>
  <si>
    <t>Раздел 1. Прогноз кассовых поступлений в бюджет</t>
  </si>
  <si>
    <t>к прогнозу на текущий период, %</t>
  </si>
  <si>
    <t xml:space="preserve">сумма,
рублей
</t>
  </si>
  <si>
    <t xml:space="preserve">исполнено
за текущий период
</t>
  </si>
  <si>
    <t>прогноз на текущий период с учетом изменений, рублей</t>
  </si>
  <si>
    <t>к прогнозу на год, %</t>
  </si>
  <si>
    <t>сумма,
рублей</t>
  </si>
  <si>
    <t>В том числе (1 квартал, полугодие, 9 месяцев)</t>
  </si>
  <si>
    <t>Исполнено</t>
  </si>
  <si>
    <t>Прогноз на год с учетом изменений, рублей</t>
  </si>
  <si>
    <t>Коды дополнительных классификаторов</t>
  </si>
  <si>
    <t>Коды бюджетной классификации</t>
  </si>
  <si>
    <t>Наименование показателя кассового плана</t>
  </si>
  <si>
    <t>Бюджет Новоалександровского городского округа Ставропольского края</t>
  </si>
  <si>
    <t>Раздел 2. Прогноз кассовых выплат по расходам бюджета</t>
  </si>
  <si>
    <t>Расход за период</t>
  </si>
  <si>
    <t>2.1 Прогноз кассовых выплат по расходам бюджета Ставропольского края</t>
  </si>
  <si>
    <t>Итого по  подразделу 2.1</t>
  </si>
  <si>
    <t>Всего по разделу 2</t>
  </si>
  <si>
    <t>Заместитель начальника финансового управления</t>
  </si>
  <si>
    <t>(подпись)</t>
  </si>
  <si>
    <t>Начальник отдела планирования и исполнения бюджета финансового управления</t>
  </si>
  <si>
    <t>Начальник отдела планирования доходов финансовго управления</t>
  </si>
  <si>
    <t>Начальник отдела организации исполнения расходов финансового управления</t>
  </si>
  <si>
    <t>УТВЕРЖДАЮ</t>
  </si>
  <si>
    <t>Заместитель главы администрации - 
начальник финансового управления</t>
  </si>
  <si>
    <t>Н.Л. Булавина</t>
  </si>
  <si>
    <t xml:space="preserve">       (подпись)          (расшифровска подписи)</t>
  </si>
  <si>
    <t xml:space="preserve">Отчет об исполнении кассового плана бюджета </t>
  </si>
  <si>
    <t>Новоалександровского городского округа Ставропольского края</t>
  </si>
  <si>
    <t>на 01.07.2018</t>
  </si>
  <si>
    <t>" 05 " июля 2018г.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</si>
</sst>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0\.000\.000"/>
    <numFmt numFmtId="166" formatCode="00\.00\.00"/>
    <numFmt numFmtId="167" formatCode="0\.00"/>
    <numFmt numFmtId="168" formatCode="000\.00\.000\.0"/>
    <numFmt numFmtId="169" formatCode="000\.00\.00"/>
    <numFmt numFmtId="170" formatCode="000"/>
    <numFmt numFmtId="171" formatCode="0000000000"/>
    <numFmt numFmtId="172" formatCode="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name val="Calibri"/>
      <family val="2"/>
    </font>
    <font>
      <u val="single"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164" fontId="3" fillId="0" borderId="10" xfId="52" applyNumberFormat="1" applyFont="1" applyFill="1" applyBorder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/>
      <protection hidden="1"/>
    </xf>
    <xf numFmtId="164" fontId="3" fillId="0" borderId="12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/>
      <protection hidden="1"/>
    </xf>
    <xf numFmtId="164" fontId="4" fillId="0" borderId="14" xfId="52" applyNumberFormat="1" applyFont="1" applyFill="1" applyBorder="1" applyAlignment="1" applyProtection="1">
      <alignment/>
      <protection hidden="1"/>
    </xf>
    <xf numFmtId="0" fontId="4" fillId="0" borderId="14" xfId="52" applyNumberFormat="1" applyFont="1" applyFill="1" applyBorder="1" applyAlignment="1" applyProtection="1">
      <alignment/>
      <protection hidden="1"/>
    </xf>
    <xf numFmtId="10" fontId="4" fillId="0" borderId="14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/>
      <protection hidden="1"/>
    </xf>
    <xf numFmtId="165" fontId="4" fillId="0" borderId="14" xfId="52" applyNumberFormat="1" applyFont="1" applyFill="1" applyBorder="1" applyAlignment="1" applyProtection="1">
      <alignment/>
      <protection hidden="1"/>
    </xf>
    <xf numFmtId="166" fontId="4" fillId="0" borderId="14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vertical="center" wrapText="1"/>
      <protection hidden="1"/>
    </xf>
    <xf numFmtId="0" fontId="3" fillId="0" borderId="15" xfId="52" applyNumberFormat="1" applyFont="1" applyFill="1" applyBorder="1" applyAlignment="1" applyProtection="1">
      <alignment vertical="center" wrapText="1"/>
      <protection hidden="1"/>
    </xf>
    <xf numFmtId="0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Continuous" vertical="center" wrapText="1"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3" fillId="0" borderId="19" xfId="52" applyNumberFormat="1" applyFont="1" applyFill="1" applyBorder="1" applyAlignment="1" applyProtection="1">
      <alignment vertical="center" wrapText="1"/>
      <protection hidden="1"/>
    </xf>
    <xf numFmtId="0" fontId="3" fillId="0" borderId="20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Font="1" applyAlignment="1">
      <alignment vertical="top"/>
      <protection/>
    </xf>
    <xf numFmtId="0" fontId="3" fillId="0" borderId="0" xfId="52" applyNumberFormat="1" applyFont="1" applyFill="1" applyBorder="1" applyAlignment="1" applyProtection="1">
      <alignment/>
      <protection hidden="1"/>
    </xf>
    <xf numFmtId="164" fontId="3" fillId="0" borderId="0" xfId="52" applyNumberFormat="1" applyFont="1" applyFill="1" applyBorder="1" applyAlignment="1" applyProtection="1">
      <alignment/>
      <protection hidden="1"/>
    </xf>
    <xf numFmtId="10" fontId="3" fillId="0" borderId="0" xfId="52" applyNumberFormat="1" applyFont="1" applyFill="1" applyBorder="1" applyAlignment="1" applyProtection="1">
      <alignment/>
      <protection hidden="1"/>
    </xf>
    <xf numFmtId="10" fontId="3" fillId="0" borderId="14" xfId="52" applyNumberFormat="1" applyFont="1" applyFill="1" applyBorder="1" applyAlignment="1" applyProtection="1">
      <alignment/>
      <protection hidden="1"/>
    </xf>
    <xf numFmtId="164" fontId="4" fillId="0" borderId="14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Font="1" applyAlignment="1">
      <alignment horizontal="left"/>
      <protection/>
    </xf>
    <xf numFmtId="0" fontId="3" fillId="0" borderId="14" xfId="52" applyNumberFormat="1" applyFont="1" applyFill="1" applyBorder="1" applyAlignment="1" applyProtection="1">
      <alignment/>
      <protection hidden="1"/>
    </xf>
    <xf numFmtId="0" fontId="3" fillId="0" borderId="11" xfId="52" applyNumberFormat="1" applyFont="1" applyFill="1" applyBorder="1" applyAlignment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8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>
      <alignment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vertical="top" wrapText="1"/>
    </xf>
    <xf numFmtId="0" fontId="23" fillId="0" borderId="12" xfId="0" applyFont="1" applyBorder="1" applyAlignment="1">
      <alignment vertical="top" wrapText="1"/>
    </xf>
    <xf numFmtId="0" fontId="23" fillId="0" borderId="12" xfId="0" applyFont="1" applyBorder="1" applyAlignment="1">
      <alignment horizontal="right" wrapText="1"/>
    </xf>
    <xf numFmtId="0" fontId="24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" fillId="0" borderId="0" xfId="52" applyFont="1" applyProtection="1">
      <alignment/>
      <protection hidden="1"/>
    </xf>
    <xf numFmtId="0" fontId="2" fillId="0" borderId="22" xfId="52" applyFont="1" applyBorder="1" applyProtection="1">
      <alignment/>
      <protection hidden="1"/>
    </xf>
    <xf numFmtId="0" fontId="2" fillId="0" borderId="16" xfId="52" applyFont="1" applyBorder="1" applyProtection="1">
      <alignment/>
      <protection hidden="1"/>
    </xf>
    <xf numFmtId="0" fontId="2" fillId="0" borderId="13" xfId="52" applyFont="1" applyBorder="1" applyProtection="1">
      <alignment/>
      <protection hidden="1"/>
    </xf>
    <xf numFmtId="0" fontId="2" fillId="0" borderId="10" xfId="52" applyFont="1" applyBorder="1" applyProtection="1">
      <alignment/>
      <protection hidden="1"/>
    </xf>
    <xf numFmtId="0" fontId="2" fillId="0" borderId="0" xfId="52" applyFont="1" applyBorder="1" applyProtection="1">
      <alignment/>
      <protection hidden="1"/>
    </xf>
    <xf numFmtId="0" fontId="2" fillId="0" borderId="12" xfId="52" applyFont="1" applyBorder="1">
      <alignment/>
      <protection/>
    </xf>
    <xf numFmtId="0" fontId="2" fillId="0" borderId="0" xfId="52" applyFont="1" applyAlignment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showGridLines="0" tabSelected="1" zoomScalePageLayoutView="0" workbookViewId="0" topLeftCell="A1">
      <selection activeCell="I23" sqref="I23"/>
    </sheetView>
  </sheetViews>
  <sheetFormatPr defaultColWidth="8.8515625" defaultRowHeight="15"/>
  <cols>
    <col min="1" max="1" width="0.5625" style="44" customWidth="1"/>
    <col min="2" max="2" width="22.140625" style="44" customWidth="1"/>
    <col min="3" max="3" width="0" style="44" hidden="1" customWidth="1"/>
    <col min="4" max="4" width="20.7109375" style="44" customWidth="1"/>
    <col min="5" max="5" width="0" style="44" hidden="1" customWidth="1"/>
    <col min="6" max="6" width="14.57421875" style="44" customWidth="1"/>
    <col min="7" max="8" width="0" style="44" hidden="1" customWidth="1"/>
    <col min="9" max="9" width="16.140625" style="44" customWidth="1"/>
    <col min="10" max="10" width="12.57421875" style="44" customWidth="1"/>
    <col min="11" max="11" width="8.8515625" style="44" customWidth="1"/>
    <col min="12" max="12" width="16.421875" style="44" customWidth="1"/>
    <col min="13" max="13" width="12.00390625" style="44" customWidth="1"/>
    <col min="14" max="14" width="12.28125" style="44" customWidth="1"/>
    <col min="15" max="25" width="8.8515625" style="44" customWidth="1"/>
    <col min="26" max="240" width="9.140625" style="44" customWidth="1"/>
    <col min="241" max="16384" width="8.8515625" style="44" customWidth="1"/>
  </cols>
  <sheetData>
    <row r="1" spans="12:25" ht="15.75">
      <c r="L1" s="45" t="s">
        <v>27</v>
      </c>
      <c r="M1" s="45"/>
      <c r="N1" s="45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2:25" ht="29.25" customHeight="1">
      <c r="L2" s="46" t="s">
        <v>28</v>
      </c>
      <c r="M2" s="46"/>
      <c r="N2" s="4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2:25" ht="19.5" customHeight="1">
      <c r="L3" s="47"/>
      <c r="M3" s="48" t="s">
        <v>29</v>
      </c>
      <c r="N3" s="48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49" t="s">
        <v>30</v>
      </c>
      <c r="M4" s="49"/>
      <c r="N4" s="49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24.75" customHeight="1">
      <c r="A5" s="22"/>
      <c r="B5" s="21"/>
      <c r="C5" s="21"/>
      <c r="D5" s="21"/>
      <c r="E5" s="21"/>
      <c r="F5" s="21"/>
      <c r="G5" s="21"/>
      <c r="H5" s="21"/>
      <c r="I5" s="21"/>
      <c r="J5" s="21"/>
      <c r="K5" s="21"/>
      <c r="L5" s="50" t="s">
        <v>34</v>
      </c>
      <c r="M5" s="50"/>
      <c r="N5" s="5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5">
      <c r="A6" s="22"/>
      <c r="B6" s="32" t="s">
        <v>31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2"/>
      <c r="B7" s="32" t="s">
        <v>32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409.5" customHeight="1" hidden="1">
      <c r="A8" s="22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spans="1:25" ht="12.75" customHeight="1">
      <c r="A9" s="22" t="s">
        <v>33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</row>
    <row r="10" spans="1:25" ht="12.75" customHeight="1">
      <c r="A10" s="5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25" ht="12.75" customHeight="1">
      <c r="A11" s="51"/>
      <c r="B11" s="39" t="s">
        <v>15</v>
      </c>
      <c r="C11" s="20"/>
      <c r="D11" s="39" t="s">
        <v>14</v>
      </c>
      <c r="E11" s="20"/>
      <c r="F11" s="39" t="s">
        <v>13</v>
      </c>
      <c r="G11" s="19"/>
      <c r="H11" s="16"/>
      <c r="I11" s="41" t="s">
        <v>12</v>
      </c>
      <c r="J11" s="42" t="s">
        <v>11</v>
      </c>
      <c r="K11" s="43"/>
      <c r="L11" s="42" t="s">
        <v>10</v>
      </c>
      <c r="M11" s="42"/>
      <c r="N11" s="42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ht="12.75" customHeight="1">
      <c r="A12" s="51"/>
      <c r="B12" s="39"/>
      <c r="C12" s="18"/>
      <c r="D12" s="39"/>
      <c r="E12" s="18"/>
      <c r="F12" s="39"/>
      <c r="G12" s="15"/>
      <c r="H12" s="17"/>
      <c r="I12" s="41"/>
      <c r="J12" s="41" t="s">
        <v>9</v>
      </c>
      <c r="K12" s="41" t="s">
        <v>8</v>
      </c>
      <c r="L12" s="41" t="s">
        <v>7</v>
      </c>
      <c r="M12" s="39" t="s">
        <v>6</v>
      </c>
      <c r="N12" s="39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21" customHeight="1">
      <c r="A13" s="51"/>
      <c r="B13" s="39"/>
      <c r="C13" s="18"/>
      <c r="D13" s="39"/>
      <c r="E13" s="18"/>
      <c r="F13" s="39"/>
      <c r="G13" s="15"/>
      <c r="H13" s="17"/>
      <c r="I13" s="41"/>
      <c r="J13" s="41"/>
      <c r="K13" s="41"/>
      <c r="L13" s="39"/>
      <c r="M13" s="15" t="s">
        <v>5</v>
      </c>
      <c r="N13" s="14" t="s">
        <v>4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</row>
    <row r="14" spans="1:25" ht="12.75" customHeight="1">
      <c r="A14" s="51"/>
      <c r="B14" s="40" t="s">
        <v>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12.75" customHeight="1">
      <c r="A15" s="51"/>
      <c r="B15" s="13"/>
      <c r="C15" s="12"/>
      <c r="D15" s="12"/>
      <c r="E15" s="12"/>
      <c r="F15" s="12"/>
      <c r="G15" s="12"/>
      <c r="H15" s="12"/>
      <c r="I15" s="12"/>
      <c r="J15" s="11"/>
      <c r="K15" s="12"/>
      <c r="L15" s="12"/>
      <c r="M15" s="12"/>
      <c r="N15" s="12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6" spans="1:25" ht="12.75" customHeight="1">
      <c r="A16" s="52"/>
      <c r="B16" s="35" t="s">
        <v>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:25" ht="12.75" customHeight="1">
      <c r="A17" s="52"/>
      <c r="B17" s="6"/>
      <c r="C17" s="6"/>
      <c r="D17" s="6"/>
      <c r="E17" s="6"/>
      <c r="F17" s="10">
        <v>10101</v>
      </c>
      <c r="G17" s="6"/>
      <c r="H17" s="9"/>
      <c r="I17" s="5">
        <v>744304494</v>
      </c>
      <c r="J17" s="8">
        <v>341786129.66</v>
      </c>
      <c r="K17" s="7">
        <f>J17/I17</f>
        <v>0.45920202338587524</v>
      </c>
      <c r="L17" s="5">
        <v>346798300.84</v>
      </c>
      <c r="M17" s="30">
        <v>341786129.66</v>
      </c>
      <c r="N17" s="7">
        <f>M17/L17</f>
        <v>0.9855473017951366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25" ht="12.75" customHeight="1">
      <c r="A18" s="52"/>
      <c r="B18" s="6"/>
      <c r="C18" s="6"/>
      <c r="D18" s="6"/>
      <c r="E18" s="6"/>
      <c r="F18" s="10">
        <v>10112</v>
      </c>
      <c r="G18" s="6"/>
      <c r="H18" s="9"/>
      <c r="I18" s="5">
        <v>3149720</v>
      </c>
      <c r="J18" s="8">
        <v>3095662.19</v>
      </c>
      <c r="K18" s="7">
        <f aca="true" t="shared" si="0" ref="K18:K24">J18/I18</f>
        <v>0.9828372648997371</v>
      </c>
      <c r="L18" s="5">
        <v>3149720</v>
      </c>
      <c r="M18" s="30">
        <v>3095662.19</v>
      </c>
      <c r="N18" s="7">
        <f aca="true" t="shared" si="1" ref="N18:N24">M18/L18</f>
        <v>0.9828372648997371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14" ht="12.75" hidden="1">
      <c r="A19" s="52"/>
      <c r="B19" s="6"/>
      <c r="C19" s="6"/>
      <c r="D19" s="6"/>
      <c r="E19" s="6"/>
      <c r="F19" s="10">
        <v>10301</v>
      </c>
      <c r="G19" s="6"/>
      <c r="H19" s="9"/>
      <c r="I19" s="5">
        <v>89870281.68</v>
      </c>
      <c r="J19" s="8">
        <v>53673434.49</v>
      </c>
      <c r="K19" s="7">
        <f t="shared" si="0"/>
        <v>0.5972322939980798</v>
      </c>
      <c r="L19" s="5">
        <v>51978382.98</v>
      </c>
      <c r="M19" s="30">
        <v>53673434.49</v>
      </c>
      <c r="N19" s="7">
        <f t="shared" si="1"/>
        <v>1.032610701080336</v>
      </c>
    </row>
    <row r="20" spans="1:14" ht="12.75">
      <c r="A20" s="52"/>
      <c r="B20" s="6"/>
      <c r="C20" s="6"/>
      <c r="D20" s="6"/>
      <c r="E20" s="6"/>
      <c r="F20" s="10">
        <v>10306</v>
      </c>
      <c r="G20" s="6"/>
      <c r="H20" s="9"/>
      <c r="I20" s="5">
        <v>727462776.05</v>
      </c>
      <c r="J20" s="8">
        <v>327231106.27</v>
      </c>
      <c r="K20" s="7">
        <f t="shared" si="0"/>
        <v>0.4498252241122352</v>
      </c>
      <c r="L20" s="5">
        <v>372243624.6</v>
      </c>
      <c r="M20" s="30">
        <v>327231106.27</v>
      </c>
      <c r="N20" s="7">
        <f t="shared" si="1"/>
        <v>0.879077799174213</v>
      </c>
    </row>
    <row r="21" spans="1:14" ht="12.75">
      <c r="A21" s="52"/>
      <c r="B21" s="6"/>
      <c r="C21" s="6"/>
      <c r="D21" s="6"/>
      <c r="E21" s="6"/>
      <c r="F21" s="10">
        <v>10311</v>
      </c>
      <c r="G21" s="6"/>
      <c r="H21" s="9"/>
      <c r="I21" s="30">
        <v>-13016.36</v>
      </c>
      <c r="J21" s="8">
        <v>-13016.36</v>
      </c>
      <c r="K21" s="7">
        <f t="shared" si="0"/>
        <v>1</v>
      </c>
      <c r="L21" s="5">
        <v>-13016.36</v>
      </c>
      <c r="M21" s="30">
        <v>-13016.36</v>
      </c>
      <c r="N21" s="7">
        <f t="shared" si="1"/>
        <v>1</v>
      </c>
    </row>
    <row r="22" spans="1:14" ht="12.75">
      <c r="A22" s="52"/>
      <c r="B22" s="6"/>
      <c r="C22" s="6"/>
      <c r="D22" s="6"/>
      <c r="E22" s="6"/>
      <c r="F22" s="10">
        <v>10312</v>
      </c>
      <c r="G22" s="6"/>
      <c r="H22" s="9"/>
      <c r="I22" s="5">
        <v>-172634.39</v>
      </c>
      <c r="J22" s="8">
        <v>-166982.91</v>
      </c>
      <c r="K22" s="7">
        <f t="shared" si="0"/>
        <v>0.9672633013619129</v>
      </c>
      <c r="L22" s="5">
        <v>-172634.39</v>
      </c>
      <c r="M22" s="30">
        <v>-166982.91</v>
      </c>
      <c r="N22" s="7">
        <f t="shared" si="1"/>
        <v>0.9672633013619129</v>
      </c>
    </row>
    <row r="23" spans="1:14" ht="12.75">
      <c r="A23" s="52"/>
      <c r="B23" s="35" t="s">
        <v>1</v>
      </c>
      <c r="C23" s="35"/>
      <c r="D23" s="35"/>
      <c r="E23" s="35"/>
      <c r="F23" s="35"/>
      <c r="G23" s="35"/>
      <c r="H23" s="36"/>
      <c r="I23" s="2">
        <f>SUM(I17:I22)</f>
        <v>1564601620.98</v>
      </c>
      <c r="J23" s="2">
        <v>725606333.34</v>
      </c>
      <c r="K23" s="29">
        <f t="shared" si="0"/>
        <v>0.46376427303297246</v>
      </c>
      <c r="L23" s="2">
        <f>SUM(L17:L22)</f>
        <v>773984377.6700001</v>
      </c>
      <c r="M23" s="2">
        <v>725606333.34</v>
      </c>
      <c r="N23" s="29">
        <f t="shared" si="1"/>
        <v>0.9374948051591983</v>
      </c>
    </row>
    <row r="24" spans="1:14" ht="12.75">
      <c r="A24" s="51"/>
      <c r="B24" s="4" t="s">
        <v>0</v>
      </c>
      <c r="C24" s="53"/>
      <c r="D24" s="54"/>
      <c r="E24" s="54"/>
      <c r="F24" s="54"/>
      <c r="G24" s="54"/>
      <c r="H24" s="55"/>
      <c r="I24" s="1">
        <v>1564601620.98</v>
      </c>
      <c r="J24" s="1">
        <v>725606333.34</v>
      </c>
      <c r="K24" s="29">
        <f t="shared" si="0"/>
        <v>0.46376427303297246</v>
      </c>
      <c r="L24" s="3">
        <f>SUM(L17:L22)</f>
        <v>773984377.6700001</v>
      </c>
      <c r="M24" s="1">
        <v>725606333.34</v>
      </c>
      <c r="N24" s="29">
        <f t="shared" si="1"/>
        <v>0.9374948051591983</v>
      </c>
    </row>
    <row r="25" spans="1:14" ht="12.75">
      <c r="A25" s="51"/>
      <c r="B25" s="37" t="s">
        <v>17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2:14" ht="22.5">
      <c r="B26" s="24"/>
      <c r="C26" s="23"/>
      <c r="D26" s="23"/>
      <c r="E26" s="23"/>
      <c r="F26" s="23"/>
      <c r="G26" s="23"/>
      <c r="H26" s="23"/>
      <c r="I26" s="23"/>
      <c r="J26" s="11" t="s">
        <v>18</v>
      </c>
      <c r="K26" s="23"/>
      <c r="L26" s="23"/>
      <c r="M26" s="23"/>
      <c r="N26" s="23"/>
    </row>
    <row r="27" spans="2:14" ht="12.75">
      <c r="B27" s="35" t="s">
        <v>19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2:14" ht="12.75">
      <c r="B28" s="6"/>
      <c r="C28" s="6"/>
      <c r="D28" s="6"/>
      <c r="E28" s="6"/>
      <c r="F28" s="10">
        <v>10101</v>
      </c>
      <c r="G28" s="6"/>
      <c r="H28" s="9"/>
      <c r="I28" s="5">
        <v>772820516.94</v>
      </c>
      <c r="J28" s="8">
        <v>345509275.43</v>
      </c>
      <c r="K28" s="7">
        <f>J28/I28</f>
        <v>0.44707570238695477</v>
      </c>
      <c r="L28" s="30">
        <v>367121870.29999995</v>
      </c>
      <c r="M28" s="30">
        <v>345509275.43</v>
      </c>
      <c r="N28" s="7">
        <f>M28/L28</f>
        <v>0.9411296448987394</v>
      </c>
    </row>
    <row r="29" spans="2:14" ht="12.75">
      <c r="B29" s="6"/>
      <c r="C29" s="6"/>
      <c r="D29" s="6"/>
      <c r="E29" s="6"/>
      <c r="F29" s="10">
        <v>10110</v>
      </c>
      <c r="G29" s="6"/>
      <c r="H29" s="9"/>
      <c r="I29" s="5">
        <v>600000</v>
      </c>
      <c r="J29" s="8">
        <v>0</v>
      </c>
      <c r="K29" s="7">
        <f aca="true" t="shared" si="2" ref="K29:K36">J29/I29</f>
        <v>0</v>
      </c>
      <c r="L29" s="30">
        <v>0</v>
      </c>
      <c r="M29" s="30">
        <v>0</v>
      </c>
      <c r="N29" s="7">
        <v>0</v>
      </c>
    </row>
    <row r="30" spans="2:14" ht="12.75">
      <c r="B30" s="6"/>
      <c r="C30" s="6"/>
      <c r="D30" s="6"/>
      <c r="E30" s="6"/>
      <c r="F30" s="10">
        <v>10111</v>
      </c>
      <c r="G30" s="6"/>
      <c r="H30" s="9"/>
      <c r="I30" s="5">
        <v>4570150</v>
      </c>
      <c r="J30" s="8">
        <v>178000</v>
      </c>
      <c r="K30" s="7">
        <f t="shared" si="2"/>
        <v>0.03894839337877313</v>
      </c>
      <c r="L30" s="30">
        <v>178000</v>
      </c>
      <c r="M30" s="30">
        <v>178000</v>
      </c>
      <c r="N30" s="7">
        <f aca="true" t="shared" si="3" ref="N30:N36">M30/L30</f>
        <v>1</v>
      </c>
    </row>
    <row r="31" spans="2:14" ht="12.75">
      <c r="B31" s="6"/>
      <c r="C31" s="6"/>
      <c r="D31" s="6"/>
      <c r="E31" s="6"/>
      <c r="F31" s="10">
        <v>10112</v>
      </c>
      <c r="G31" s="6"/>
      <c r="H31" s="9"/>
      <c r="I31" s="5">
        <v>63227767.1</v>
      </c>
      <c r="J31" s="8">
        <v>4060999.34</v>
      </c>
      <c r="K31" s="7">
        <f t="shared" si="2"/>
        <v>0.06422809987227905</v>
      </c>
      <c r="L31" s="30">
        <v>6632889.93</v>
      </c>
      <c r="M31" s="30">
        <v>4060999.34</v>
      </c>
      <c r="N31" s="7">
        <f t="shared" si="3"/>
        <v>0.6122518815867038</v>
      </c>
    </row>
    <row r="32" spans="2:14" ht="12.75">
      <c r="B32" s="6"/>
      <c r="C32" s="6"/>
      <c r="D32" s="6"/>
      <c r="E32" s="6"/>
      <c r="F32" s="10">
        <v>10301</v>
      </c>
      <c r="G32" s="6"/>
      <c r="H32" s="9"/>
      <c r="I32" s="5">
        <v>89870281.68</v>
      </c>
      <c r="J32" s="8">
        <v>53554858.51</v>
      </c>
      <c r="K32" s="7">
        <f t="shared" si="2"/>
        <v>0.5959128814204914</v>
      </c>
      <c r="L32" s="30">
        <v>53682946.379999995</v>
      </c>
      <c r="M32" s="30">
        <v>53554858.51</v>
      </c>
      <c r="N32" s="7">
        <f t="shared" si="3"/>
        <v>0.9976139932951273</v>
      </c>
    </row>
    <row r="33" spans="2:14" ht="12.75">
      <c r="B33" s="6"/>
      <c r="C33" s="6"/>
      <c r="D33" s="6"/>
      <c r="E33" s="6"/>
      <c r="F33" s="10">
        <v>10306</v>
      </c>
      <c r="G33" s="6"/>
      <c r="H33" s="9"/>
      <c r="I33" s="5">
        <v>765021250.51</v>
      </c>
      <c r="J33" s="8">
        <v>319848500.24</v>
      </c>
      <c r="K33" s="7">
        <f t="shared" si="2"/>
        <v>0.4180910007751727</v>
      </c>
      <c r="L33" s="30">
        <v>392653581.75</v>
      </c>
      <c r="M33" s="30">
        <v>319848500.24</v>
      </c>
      <c r="N33" s="7">
        <f t="shared" si="3"/>
        <v>0.8145818989208801</v>
      </c>
    </row>
    <row r="34" spans="2:14" ht="12.75">
      <c r="B34" s="6"/>
      <c r="C34" s="6"/>
      <c r="D34" s="6"/>
      <c r="E34" s="6"/>
      <c r="F34" s="10">
        <v>10312</v>
      </c>
      <c r="G34" s="6"/>
      <c r="H34" s="9"/>
      <c r="I34" s="5">
        <v>4572267.12</v>
      </c>
      <c r="J34" s="8">
        <v>2382871.89</v>
      </c>
      <c r="K34" s="7">
        <f t="shared" si="2"/>
        <v>0.5211576286907752</v>
      </c>
      <c r="L34" s="30">
        <v>3150859.12</v>
      </c>
      <c r="M34" s="30">
        <v>2382871.89</v>
      </c>
      <c r="N34" s="7">
        <f t="shared" si="3"/>
        <v>0.756261006680616</v>
      </c>
    </row>
    <row r="35" spans="2:14" ht="12.75">
      <c r="B35" s="35" t="s">
        <v>20</v>
      </c>
      <c r="C35" s="35"/>
      <c r="D35" s="35"/>
      <c r="E35" s="35"/>
      <c r="F35" s="35"/>
      <c r="G35" s="35"/>
      <c r="H35" s="36"/>
      <c r="I35" s="2">
        <f>SUM(I28:I34)</f>
        <v>1700682233.35</v>
      </c>
      <c r="J35" s="2">
        <v>725534505.41</v>
      </c>
      <c r="K35" s="29">
        <f t="shared" si="2"/>
        <v>0.42661379720586823</v>
      </c>
      <c r="L35" s="31">
        <v>823420147.4799999</v>
      </c>
      <c r="M35" s="2">
        <v>725534505.41</v>
      </c>
      <c r="N35" s="29">
        <f t="shared" si="3"/>
        <v>0.8811230908430286</v>
      </c>
    </row>
    <row r="36" spans="2:14" ht="12.75">
      <c r="B36" s="4" t="s">
        <v>21</v>
      </c>
      <c r="C36" s="53"/>
      <c r="D36" s="54"/>
      <c r="E36" s="54"/>
      <c r="F36" s="54"/>
      <c r="G36" s="54"/>
      <c r="H36" s="55"/>
      <c r="I36" s="2">
        <f>I35</f>
        <v>1700682233.35</v>
      </c>
      <c r="J36" s="8">
        <v>725534505.41</v>
      </c>
      <c r="K36" s="29">
        <f t="shared" si="2"/>
        <v>0.42661379720586823</v>
      </c>
      <c r="L36" s="31">
        <v>823420147.4799999</v>
      </c>
      <c r="M36" s="2">
        <v>725534505.41</v>
      </c>
      <c r="N36" s="29">
        <f t="shared" si="3"/>
        <v>0.8811230908430286</v>
      </c>
    </row>
    <row r="37" spans="2:14" ht="12.75">
      <c r="B37" s="26"/>
      <c r="C37" s="56"/>
      <c r="D37" s="56"/>
      <c r="E37" s="56"/>
      <c r="F37" s="56"/>
      <c r="G37" s="56"/>
      <c r="H37" s="56"/>
      <c r="I37" s="27"/>
      <c r="J37" s="26"/>
      <c r="K37" s="28"/>
      <c r="L37" s="27"/>
      <c r="M37" s="27"/>
      <c r="N37" s="28"/>
    </row>
    <row r="38" spans="2:14" ht="12.75">
      <c r="B38" s="34" t="s">
        <v>22</v>
      </c>
      <c r="C38" s="34"/>
      <c r="D38" s="34"/>
      <c r="E38" s="34"/>
      <c r="F38" s="34"/>
      <c r="G38" s="34"/>
      <c r="H38" s="34"/>
      <c r="I38" s="34"/>
      <c r="L38" s="57"/>
      <c r="M38" s="57"/>
      <c r="N38" s="57"/>
    </row>
    <row r="39" ht="12.75">
      <c r="M39" s="25" t="s">
        <v>23</v>
      </c>
    </row>
    <row r="40" spans="2:14" ht="12.75">
      <c r="B40" s="34" t="s">
        <v>24</v>
      </c>
      <c r="C40" s="58"/>
      <c r="D40" s="58"/>
      <c r="E40" s="58"/>
      <c r="F40" s="58"/>
      <c r="G40" s="58"/>
      <c r="H40" s="58"/>
      <c r="I40" s="58"/>
      <c r="L40" s="57"/>
      <c r="M40" s="57"/>
      <c r="N40" s="57"/>
    </row>
    <row r="41" ht="12.75">
      <c r="M41" s="25" t="s">
        <v>23</v>
      </c>
    </row>
    <row r="42" spans="2:14" ht="12.75">
      <c r="B42" s="34" t="s">
        <v>25</v>
      </c>
      <c r="C42" s="58"/>
      <c r="D42" s="58"/>
      <c r="E42" s="58"/>
      <c r="F42" s="58"/>
      <c r="G42" s="58"/>
      <c r="H42" s="58"/>
      <c r="I42" s="58"/>
      <c r="L42" s="57"/>
      <c r="M42" s="57"/>
      <c r="N42" s="57"/>
    </row>
    <row r="43" ht="12.75">
      <c r="M43" s="25" t="s">
        <v>23</v>
      </c>
    </row>
    <row r="44" spans="2:14" ht="12.75">
      <c r="B44" s="34" t="s">
        <v>26</v>
      </c>
      <c r="C44" s="58"/>
      <c r="D44" s="58"/>
      <c r="E44" s="58"/>
      <c r="F44" s="58"/>
      <c r="G44" s="58"/>
      <c r="H44" s="58"/>
      <c r="I44" s="58"/>
      <c r="L44" s="57"/>
      <c r="M44" s="57"/>
      <c r="N44" s="57"/>
    </row>
    <row r="45" ht="12.75">
      <c r="M45" s="25" t="s">
        <v>23</v>
      </c>
    </row>
  </sheetData>
  <sheetProtection/>
  <mergeCells count="27">
    <mergeCell ref="L11:N11"/>
    <mergeCell ref="J12:J13"/>
    <mergeCell ref="K12:K13"/>
    <mergeCell ref="L12:L13"/>
    <mergeCell ref="B25:N25"/>
    <mergeCell ref="M12:N12"/>
    <mergeCell ref="B23:H23"/>
    <mergeCell ref="B16:N16"/>
    <mergeCell ref="B14:N14"/>
    <mergeCell ref="B11:B13"/>
    <mergeCell ref="D11:D13"/>
    <mergeCell ref="F11:F13"/>
    <mergeCell ref="I11:I13"/>
    <mergeCell ref="J11:K11"/>
    <mergeCell ref="B42:I42"/>
    <mergeCell ref="B44:I44"/>
    <mergeCell ref="B35:H35"/>
    <mergeCell ref="B27:N27"/>
    <mergeCell ref="B38:I38"/>
    <mergeCell ref="B40:I40"/>
    <mergeCell ref="B7:N7"/>
    <mergeCell ref="L1:N1"/>
    <mergeCell ref="L2:N2"/>
    <mergeCell ref="M3:N3"/>
    <mergeCell ref="L4:N4"/>
    <mergeCell ref="L5:N5"/>
    <mergeCell ref="B6:N6"/>
  </mergeCells>
  <printOptions/>
  <pageMargins left="0.7480314960629921" right="0.7480314960629921" top="0.5118110236220472" bottom="0.3937007874015748" header="0.1968503937007874" footer="0.2755905511811024"/>
  <pageSetup fitToHeight="1" fitToWidth="1" horizontalDpi="600" verticalDpi="600" orientation="landscape" paperSize="9" scale="85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NoKoNP</dc:creator>
  <cp:keywords/>
  <dc:description/>
  <cp:lastModifiedBy>NoLaUH</cp:lastModifiedBy>
  <cp:lastPrinted>2018-07-05T10:32:12Z</cp:lastPrinted>
  <dcterms:created xsi:type="dcterms:W3CDTF">2018-07-04T10:50:29Z</dcterms:created>
  <dcterms:modified xsi:type="dcterms:W3CDTF">2018-07-09T06:27:24Z</dcterms:modified>
  <cp:category/>
  <cp:version/>
  <cp:contentType/>
  <cp:contentStatus/>
</cp:coreProperties>
</file>