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едомость регистрации 9час00ми" sheetId="1" r:id="rId1"/>
    <sheet name="лот 19" sheetId="2" r:id="rId2"/>
    <sheet name="лот 20" sheetId="3" r:id="rId3"/>
    <sheet name="Лот 21" sheetId="4" r:id="rId4"/>
    <sheet name="Лот 22" sheetId="5" r:id="rId5"/>
    <sheet name="Лот 23" sheetId="6" r:id="rId6"/>
    <sheet name="Лот 24" sheetId="7" r:id="rId7"/>
    <sheet name="Лот 25" sheetId="8" r:id="rId8"/>
    <sheet name="Лот 26" sheetId="9" r:id="rId9"/>
    <sheet name="Лот 27" sheetId="10" r:id="rId10"/>
    <sheet name="Лот 29" sheetId="11" r:id="rId11"/>
  </sheets>
  <definedNames>
    <definedName name="_xlnm.Print_Titles" localSheetId="0">'Ведомость регистрации 9час00ми'!$4:$4</definedName>
    <definedName name="_xlnm.Print_Titles" localSheetId="1">'лот 19'!$22:$22</definedName>
    <definedName name="_xlnm.Print_Titles" localSheetId="2">'лот 20'!$23:$23</definedName>
    <definedName name="_xlnm.Print_Titles" localSheetId="3">'Лот 21'!$21:$21</definedName>
    <definedName name="_xlnm.Print_Titles" localSheetId="4">'Лот 22'!$22:$22</definedName>
    <definedName name="_xlnm.Print_Titles" localSheetId="5">'Лот 23'!$21:$21</definedName>
    <definedName name="_xlnm.Print_Titles" localSheetId="6">'Лот 24'!$22:$22</definedName>
    <definedName name="_xlnm.Print_Titles" localSheetId="7">'Лот 25'!$18:$18</definedName>
    <definedName name="_xlnm.Print_Titles" localSheetId="8">'Лот 26'!$18:$18</definedName>
    <definedName name="_xlnm.Print_Titles" localSheetId="9">'Лот 27'!$16:$16</definedName>
    <definedName name="_xlnm.Print_Titles" localSheetId="10">'Лот 29'!$16:$16</definedName>
    <definedName name="_xlnm.Print_Area" localSheetId="0">'Ведомость регистрации 9час00ми'!$A$1:$E$113</definedName>
    <definedName name="_xlnm.Print_Area" localSheetId="1">'лот 19'!$A$1:$J$45</definedName>
    <definedName name="_xlnm.Print_Area" localSheetId="2">'лот 20'!$A$1:$K$68</definedName>
  </definedNames>
  <calcPr fullCalcOnLoad="1"/>
</workbook>
</file>

<file path=xl/sharedStrings.xml><?xml version="1.0" encoding="utf-8"?>
<sst xmlns="http://schemas.openxmlformats.org/spreadsheetml/2006/main" count="510" uniqueCount="218">
  <si>
    <t>Последовательность предложений</t>
  </si>
  <si>
    <t>№п/п</t>
  </si>
  <si>
    <t>Подписи:</t>
  </si>
  <si>
    <t>Секретарь комиссии</t>
  </si>
  <si>
    <t>Номер лота</t>
  </si>
  <si>
    <t>Характеристика земельного участка</t>
  </si>
  <si>
    <t>Роспись в получении</t>
  </si>
  <si>
    <t>Номер регистра-ционной карточки</t>
  </si>
  <si>
    <t>Регистрационный №9</t>
  </si>
  <si>
    <t>Регистрационный №10</t>
  </si>
  <si>
    <t>Регистрационный №11</t>
  </si>
  <si>
    <t>Толмачева Н.В.</t>
  </si>
  <si>
    <t>Регистрационный №12</t>
  </si>
  <si>
    <t>Регистрационный №13</t>
  </si>
  <si>
    <t>Регистрационный №14</t>
  </si>
  <si>
    <t>Регистрационный №21</t>
  </si>
  <si>
    <t>Регистрационный №22</t>
  </si>
  <si>
    <t>Регистрационный №23</t>
  </si>
  <si>
    <t xml:space="preserve">Фамилия, имя , отчество участника аукциона (представителя по доверенности) </t>
  </si>
  <si>
    <t xml:space="preserve">Начальный размер ежегодной арендной платы за земельный участок:  </t>
  </si>
  <si>
    <t xml:space="preserve">Величина повышения начального размера ежегодной арендной платы за земельный участок («шаг аукциона»): </t>
  </si>
  <si>
    <t>Размер ежегодной арендной платы,  рублей</t>
  </si>
  <si>
    <t>Регистрационный №27</t>
  </si>
  <si>
    <t>Регистрационный №24</t>
  </si>
  <si>
    <t>Регистрационный №15</t>
  </si>
  <si>
    <t>Регистрационный №16</t>
  </si>
  <si>
    <t>Регистрационный №18</t>
  </si>
  <si>
    <t>Регистрационный №19</t>
  </si>
  <si>
    <t>Регистрационный №20</t>
  </si>
  <si>
    <t>Регистрационный №28</t>
  </si>
  <si>
    <t>Регистрационный №29</t>
  </si>
  <si>
    <t>Председатель комиссии</t>
  </si>
  <si>
    <t>Целовальников А.К.</t>
  </si>
  <si>
    <t>Регистрационный №39</t>
  </si>
  <si>
    <t>Регистрационный №40</t>
  </si>
  <si>
    <t>Регистрационный №41</t>
  </si>
  <si>
    <t>Регистрационный №42</t>
  </si>
  <si>
    <t>Регистрационный №43</t>
  </si>
  <si>
    <t>Регистрационный №1</t>
  </si>
  <si>
    <t>Регистрационный №2</t>
  </si>
  <si>
    <t>Регистрационный №3</t>
  </si>
  <si>
    <t>Регистрационный №4</t>
  </si>
  <si>
    <t>Регистрационный номер 9: Шендрик Вадим Генадьевич</t>
  </si>
  <si>
    <t>Регистрационный №5</t>
  </si>
  <si>
    <t>Регистрационный №6</t>
  </si>
  <si>
    <t>Регистрационный №8</t>
  </si>
  <si>
    <t>Регистрационный №25</t>
  </si>
  <si>
    <t>Регистрационный №30</t>
  </si>
  <si>
    <t>Регистрационный №31</t>
  </si>
  <si>
    <t>Регистрационный №32</t>
  </si>
  <si>
    <t>Регистрационный №33</t>
  </si>
  <si>
    <t>Регистрационный №36</t>
  </si>
  <si>
    <t>Регистрационный №37</t>
  </si>
  <si>
    <t>Регистрационный №38</t>
  </si>
  <si>
    <t>Месхи Николоз</t>
  </si>
  <si>
    <t>Ведомость регистрации участников аукциона на право заключения договоров аренды земельных участков с кадастровыми номерами 26:04:060102:42, 26:04:100101:69, 26:04:100101:68, 26:04:100101:70, 26:04:000000:6085, 26:04:000000:6086, 26:04:000000:4578, 26:04:050103:522, 26:04:050502:285, 26:04:160302:4, 26:04:150302:86, 26:04:171801:173, государственная собственность на которые не разграничена</t>
  </si>
  <si>
    <t>19.</t>
  </si>
  <si>
    <t>26:04:060102:42; земли сельскохозяйственного назначения; 23719 кв.метров; Российская Федерация, Ставропольский край, Новоалександровский городской округ, 300 м восточнее города Новоалександровск; сельскохозяйственное использование</t>
  </si>
  <si>
    <t>Чернышов Валерий Николаевич</t>
  </si>
  <si>
    <t>Мануйлов Николай Викторович</t>
  </si>
  <si>
    <t>Блажко Светлана Викторовна</t>
  </si>
  <si>
    <t>Фатеева Валентина Владимировна</t>
  </si>
  <si>
    <t>Садыкова Гульнара Ризаевна</t>
  </si>
  <si>
    <t>Акционерное общество «Плодосовхоз Новоалександровский»</t>
  </si>
  <si>
    <t>Общество с ограниченной ответственностью «Крестьянское хозяйство «Алекс»</t>
  </si>
  <si>
    <t>Шендрик Вадим Генадьевич</t>
  </si>
  <si>
    <t>20.</t>
  </si>
  <si>
    <t>26:04:100101:69; земли сельскохозяйственного назначения; 106000 кв.метров; Российская Федерация, Ставропольский край, Новоалександровский городской округ, 190 метров севернее хутора Красночервонный; сельскохозяйственное использование</t>
  </si>
  <si>
    <t xml:space="preserve">Сельскохозяйственная производственная артель «Колхоз имени Ворошилова» </t>
  </si>
  <si>
    <t>Рязанцева Оксана Викторовна</t>
  </si>
  <si>
    <t>21.</t>
  </si>
  <si>
    <t>26:04:100101:68; земли сельскохозяйственного назначения; 160132 кв.метров; Российская Федерация, Ставропольский край, Новоалександровский городской округ, 660 метров северо-восточнее хутора Красночервонный; сельскохозяйственное использование</t>
  </si>
  <si>
    <t>22.</t>
  </si>
  <si>
    <t>26:04:100101:70; земли сельскохозяйственного назначения; 51574 кв.метров; Российская Федерация, Ставропольский край, Новоалександровский городской округ, 300 метров севернее хутора Красночервонный; сельскохозяйственное использование</t>
  </si>
  <si>
    <t>23.</t>
  </si>
  <si>
    <t>26:04:000000:6085; земли сельскохозяйственного назначения; 58495 кв.метров; Российская Федерация, Ставропольский край, Новоалександровский городской округ, 250 метров севернее хутора Красночервонный; сельскохозяйственное использование</t>
  </si>
  <si>
    <t>24.</t>
  </si>
  <si>
    <t>26:04:000000:6086; земли сельскохозяйственного назначения; 370094 кв.метров; Российская Федерация, Ставропольский край, Новоалександровский городской округ, 230 метров северо-западнее хутора Чапцев; сельскохозяйственное использование</t>
  </si>
  <si>
    <t>Сельскохозяйственная производственная артель «Колхоз имени Ворошилова»</t>
  </si>
  <si>
    <t>Индивидуальный предприниматель глава крестьянского (фермерского) хозяйства Мосев Сергей Николаевич</t>
  </si>
  <si>
    <t>Мосев Николай Николаевич</t>
  </si>
  <si>
    <t>Индивидуальный предприниматель глава крестьянского (фермерского) хозяйства Геворгян Гайк Самвелович</t>
  </si>
  <si>
    <t>25.</t>
  </si>
  <si>
    <t>26:04:000000:4578; земли сельскохозяйственного назначения; 47409 кв.метров; Ставропольский край, Новоалександровский район; сельскохозяйственное использование</t>
  </si>
  <si>
    <t>Сельскохозяйственный производственный кооператив колхоз «Родина»</t>
  </si>
  <si>
    <t>26.</t>
  </si>
  <si>
    <t>26:04:050103:522; земли сельскохозяйственного назначения; 43798 кв.метров; Российская Федерация, Ставропольский край, Новоалександровский район, севернее поселка Славенский, на территории Новоалександровского городского округа Ставропольского края; сельскохозяйственное использование</t>
  </si>
  <si>
    <t xml:space="preserve">Индивидуальный предприниматель глава крестьянского (фермерского) хозяйства Воронкова Наталья Ивановна </t>
  </si>
  <si>
    <t>27.</t>
  </si>
  <si>
    <t>26:04:050502:285; земли сельскохозяйственного назначения; 38795 кв.метров; Российская Федерация, Ставропольский край, Новоалександровский городской округ, юго-западнее поселка Темижбекский; сельскохозяйственное использование</t>
  </si>
  <si>
    <t>Индивидуальный предприниматель глава крестьянского (фермерского) хозяйства Новохацкий Иван Николаевич</t>
  </si>
  <si>
    <t>28.</t>
  </si>
  <si>
    <t>26:04:160302:4; земли сельскохозяйственного назначения; 326691 кв.метров; установлено относительно ориентира расположенного за пределами участка, ориентир х.Родионов, в границах ОПХ «Семеновод», секция 5, контур 54, участок находится примерно в 0,75 км от ориентира по направлению на запад, почтовый адрес ориентира: край Ставропольский, р-н Новоалександровский; для сельскохозяйственного производства</t>
  </si>
  <si>
    <t>Индивидуальный предприниматель глава крестьянского (фермерского) хозяйства Рыбалко Жанна Анатольевна</t>
  </si>
  <si>
    <t>29.</t>
  </si>
  <si>
    <t>26:04:150302:86; земли сельскохозяйственного назначения; 37934 кв.метров; Российская Федерация, Ставропольский край, Новоалександровский городской округ, 5,78 км на юг от поселка Краснозоринский; сельскохозяйственное использование</t>
  </si>
  <si>
    <t>Индивидуальный предприниматель глава крестьянского (фермерского) хозяйства Полупанов Дмитрий Николаевич</t>
  </si>
  <si>
    <t>30.</t>
  </si>
  <si>
    <t>26:04:171801:173; земли населенных пунктов; 201 кв.метров; Российская Федерация, Ставропольский край, Новоалександровский городской округ, г.Новоалександровск, ул.Толстого, 17/1; ветеринарное обслуживание (код 3.10)</t>
  </si>
  <si>
    <t>Киселев Евгений Борисович</t>
  </si>
  <si>
    <t xml:space="preserve">В Е Д О М О С Т Ь
аукционных торгов на право заключения договора аренды земельного участка  с кадастровым номером 26:04:060102:42, государственная собственность на который не разграничена, Лот №19
</t>
  </si>
  <si>
    <t>185 рублей (сто восемьдесят пять рублей)</t>
  </si>
  <si>
    <t>6210 рублей (шесть тысяч двести десять рублей)</t>
  </si>
  <si>
    <t>Регистрационный номер 1: Чернышов Валерий Николаевич</t>
  </si>
  <si>
    <t>Регистрационный номер 2: Мануйлов Николай Викторович</t>
  </si>
  <si>
    <t>Регистрационный номер 3: Месхи Николоз</t>
  </si>
  <si>
    <t xml:space="preserve">В Е Д О М О С Т Ь
аукционных торгов на право заключения договора аренды земельного участка  с кадастровым номером 26:04:100101:69, государственная собственность на который не разграничена, Лот №20
</t>
  </si>
  <si>
    <t>27755 рублей (двадцать семь тысяч семьсот пятьдесят пять рублей)</t>
  </si>
  <si>
    <t>830 рублей (восемьсот тридцать рублей)</t>
  </si>
  <si>
    <t>Регистрационный номер 11: Чернышов Валерий Николаевич</t>
  </si>
  <si>
    <t>Регистрационный номер 12: Мануйлов Николай Викторович</t>
  </si>
  <si>
    <t>Регистрационный номер 13: Месхи Николоз</t>
  </si>
  <si>
    <t>Регистрационный номер 18: Шендрик Вадим Генадьевич</t>
  </si>
  <si>
    <t>Регистрационный номер 19: Рязанцева Оксана Викторовна</t>
  </si>
  <si>
    <t xml:space="preserve">В Е Д О М О С Т Ь
аукционных торгов на право заключения договора аренды земельного участка  с кадастровым номером 26:04:100101:68, государственная собственность на который не разграничена, Лот №21
</t>
  </si>
  <si>
    <t>41925 рублей (сорок одна тысяча девятьсот двадцать пять рублей)</t>
  </si>
  <si>
    <t>1255 рублей (одна тысяча двести пятьдесят пять рублей)</t>
  </si>
  <si>
    <t>Регистрационный номер 21: Мануйлов Николай Викторович</t>
  </si>
  <si>
    <t>Регистрационный номер 22: Месхи Николоз</t>
  </si>
  <si>
    <t>Регистрационный номер 27: Шендрик Вадим Генадьевич</t>
  </si>
  <si>
    <t xml:space="preserve">В Е Д О М О С Т Ь
аукционных торгов на право заключения договора аренды земельного участка  с кадастровым номером 26:04:100101:70, государственная собственность на который не разграничена, Лот №22
</t>
  </si>
  <si>
    <t>13505 рублей (тринадцать тысяч пятьсот пять рублей)</t>
  </si>
  <si>
    <t>405 рублей (четыреста пять рублей)</t>
  </si>
  <si>
    <t>Регистрационный номер 29: Чернышов Валерий Николаевич</t>
  </si>
  <si>
    <t>Регистрационный номер 30: Мануйлов Николай Викторович</t>
  </si>
  <si>
    <t>Регистрационный номер 31: Месхи Николоз</t>
  </si>
  <si>
    <t>Регистрационный номер 36: Шендрик Вадим Генадьевич</t>
  </si>
  <si>
    <t>Регистрационный номер 37: Рязанцева Оксана Викторовна</t>
  </si>
  <si>
    <t xml:space="preserve">В Е Д О М О С Т Ь
аукционных торгов на право заключения договора аренды земельного участка  с кадастровым номером 26:04:000000:6085, государственная собственность на который не разграничена, Лот №23
</t>
  </si>
  <si>
    <t>15315 рублей (пятнадцать тысяч триста пятнадцать рублей)</t>
  </si>
  <si>
    <t>455 рублей (четыреста пятьдесят пять рублей)</t>
  </si>
  <si>
    <t>Регистрационный номер 39: Чернышов Валерий Николаевич</t>
  </si>
  <si>
    <t>Регистрационный номер 40: Мануйлов Николай Викторович</t>
  </si>
  <si>
    <t>Регистрационный номер 41: Месхи Николоз</t>
  </si>
  <si>
    <t>Регистрационный номер 47: Рязанцева Оксана Викторовна</t>
  </si>
  <si>
    <t>Регистрационный №47</t>
  </si>
  <si>
    <t>96895 рублей (Девяносто шесть тысяч восемьсот девяносто пять рублей)</t>
  </si>
  <si>
    <t>2905 рублей (две тысячи девятьсот пять рублей)</t>
  </si>
  <si>
    <t>Регистрационный номер 49: Индивидуальный предприниматель глава крестьянского (фермерского) хозяйства Мосев Сергей Николаевич</t>
  </si>
  <si>
    <t xml:space="preserve">Регистрационный номер 50: Мосев Николай Николаевич </t>
  </si>
  <si>
    <t>Регистрационный номер 51: Мануйлов Николай Викторович</t>
  </si>
  <si>
    <t>Регистрационный номер 55: Шендрик Вадим Генадьевич</t>
  </si>
  <si>
    <t>Регистрационный номер 56: Индивидуальный предприниматель глава крестьянского (фермерского) хозяйства Геворгян Гайк Самвелович</t>
  </si>
  <si>
    <t>Регистрационный №48</t>
  </si>
  <si>
    <t>Регистрационный №49</t>
  </si>
  <si>
    <t>Регистрационный №50</t>
  </si>
  <si>
    <t>Регистрационный №51</t>
  </si>
  <si>
    <t>Регистрационный №52</t>
  </si>
  <si>
    <t>Регистрационный №53</t>
  </si>
  <si>
    <t>Регистрационный №55</t>
  </si>
  <si>
    <t>Регистрационный №56</t>
  </si>
  <si>
    <t>13480 рублей (тринадцать тысяч четыреста восемьдесят рублей)</t>
  </si>
  <si>
    <t>400 рублей (четыреста рублей)</t>
  </si>
  <si>
    <t>Регистрационный номер 65: Рязанцева Оксана Викторовна</t>
  </si>
  <si>
    <t>Регистрационный №57</t>
  </si>
  <si>
    <t>Регистрационный №59</t>
  </si>
  <si>
    <t>Регистрационный №65</t>
  </si>
  <si>
    <t>11470 рублей (одиннадцать тысяч четыреста семьдесят рублей)</t>
  </si>
  <si>
    <t>340 рублей (триста сорок рублей)</t>
  </si>
  <si>
    <t xml:space="preserve">Регистрационный номер 66: Индивидуальный предприниматель глава крестьянского (фермерского) хозяйства Воронкова Наталья Ивановна </t>
  </si>
  <si>
    <t>Регистрационный номер 68: Мануйлов Николай Викторович</t>
  </si>
  <si>
    <t>Регистрационный номер 74: Рязанцева Оксана Викторовна</t>
  </si>
  <si>
    <t>Регистрационный №66</t>
  </si>
  <si>
    <t>Регистрационный №68</t>
  </si>
  <si>
    <t>Регистрационный №74</t>
  </si>
  <si>
    <t>10160 рублей (десять тысяч сто шестьдесят рублей)</t>
  </si>
  <si>
    <t>300 рублей (триста рублей)</t>
  </si>
  <si>
    <t>Регистрационный номер 75: Индивидуальный предприниматель глава крестьянского (фермерского) хозяйства Новохацкий Иван Николаевич</t>
  </si>
  <si>
    <t>Регистрационный номер 83: Рязанцева Оксана Викторовна</t>
  </si>
  <si>
    <t>Регистрационный №75</t>
  </si>
  <si>
    <t>Регистрационный №83</t>
  </si>
  <si>
    <t>9935 рублей (девять тысяч девятьсот тридцать пять рублей)</t>
  </si>
  <si>
    <t>295 рублей (двести девяносто пять рублей)</t>
  </si>
  <si>
    <t>Регистрационный номер 93: Мануйлов Николай Викторович</t>
  </si>
  <si>
    <t>Регистрационный номер 98: Индивидуальный предприниматель глава крестьянского (фермерского) хозяйства Полупанов Дмитрий Николаевич</t>
  </si>
  <si>
    <t>Регистрационный №93</t>
  </si>
  <si>
    <t>Регистрационный №98</t>
  </si>
  <si>
    <t xml:space="preserve">Приложение №1
к протоколу о результатах аукциона 
№9 от 12.07.2019 года 
</t>
  </si>
  <si>
    <t xml:space="preserve">Приложение №2
к протоколу о результатах аукциона 
№9 от 12.07.2019 года 
</t>
  </si>
  <si>
    <t xml:space="preserve">г.Новоалександровск, время регистрации с 08-00 час. до 09-00 час. </t>
  </si>
  <si>
    <t xml:space="preserve">Приложение №4
к протоколу о результатах аукциона 
№9 от 12.07.2019 года 
</t>
  </si>
  <si>
    <t xml:space="preserve">Приложение №3
к протоколу о результатах аукциона 
№9 от 12.07.2019 года 
</t>
  </si>
  <si>
    <t xml:space="preserve">Регистрационный номер 59: Мануйлов Николай Викторович  </t>
  </si>
  <si>
    <t>-</t>
  </si>
  <si>
    <t>Регистрационный номер 4: Блажко Светлана Викторовна в лице представителя по доверенности Сафоновой Светланы Ивановны</t>
  </si>
  <si>
    <t>Регистрационный номер 5: Фатеева Валентина Владимировна в лице представителя по доверенности Зубенко Сергея Ивановича</t>
  </si>
  <si>
    <t>Регистрационный номер 6: Садыкова Гульнара Ризаевна в лице представителя по доверенности Садыкова Эскендера Курбановича</t>
  </si>
  <si>
    <t>Регистрационный номер 8: Общество с ограниченной ответственностью «Крестьянское хозяйство «Алекс» в лице генерального директора Невзоровой Анны Ивановны</t>
  </si>
  <si>
    <t>Регистрационный номер 10: Сельскохозяйственная производственная артель «Колхоз имени Ворошилова» в лице председателя Шатохина Олега Викторовича</t>
  </si>
  <si>
    <t>Регистрационный номер 14: Блажко Светлана Викторовна в лице представителя по доверенности Сафоновой Светланы Ивановны</t>
  </si>
  <si>
    <t>Регистрационный номер 15: Фатеева Валентина Владимировна в лице представителя по доверенности Зубенко Сергея Ивановича</t>
  </si>
  <si>
    <t>Регистрационный номер 16: Садыкова Гульнара Ризаевна в лице представителя по доверенности Садыкова Эскендера Курбановича</t>
  </si>
  <si>
    <t>Регистрационный номер 23: Блажко Светлана Викторовна в лице представителя по доверенности Сафоновой Светланы Ивановны</t>
  </si>
  <si>
    <t>Регистрационный номер 24: Фатеева Валентина Владимировна в лице представителя по доверенности Зубенко Сергея Ивановича</t>
  </si>
  <si>
    <t>Регистрационный номер 25: Садыкова Гульнара Ризаевна в лице представителя по доверенности Садыкова Эскендера Курбановича</t>
  </si>
  <si>
    <t>Регистрационный номер 20: Сельскохозяйственная производственная артель «Колхоз имени Ворошилова» в лице председателя Шатохина Олега Викторовича</t>
  </si>
  <si>
    <t>Регистрационный номер 28: Сельскохозяйственная производственная артель «Колхоз имени Ворошилова» в лице председателя Шатохина Олега Викторовича</t>
  </si>
  <si>
    <t>Регистрационный номер 32: Блажко Светлана Викторовна в лице представителя по доверенности Сафоновой Светланы Ивановны</t>
  </si>
  <si>
    <t>Регистрационный номер 33: Фатеева Валентина Владимировна в лице представителя по доверенности Зубенко Сергея Ивановича</t>
  </si>
  <si>
    <t xml:space="preserve">Приложение №5
к протоколу о результатах аукциона 
№9 от 12.07.2019 года </t>
  </si>
  <si>
    <t>Регистрационный номер 38: Сельскохозяйственная производственная артель «Колхоз имени Ворошилова» в лице председателя Шатохина Олега Викторовича</t>
  </si>
  <si>
    <t>Регистрационный номер 42: Блажко Светлана Викторовна в лице представителя по доверенности Сафоновой Светланы Ивановны</t>
  </si>
  <si>
    <t>Регистрационный номер 43: Фатеева Валентина Владимировна в лице представителя по доверенности Зубенко Сергея Ивановича</t>
  </si>
  <si>
    <t xml:space="preserve">Приложение №6
к протоколу о результатах аукциона 
№9 от 12.07.2019 года </t>
  </si>
  <si>
    <t>Регистрационный номер 48: Сельскохозяйственная производственная артель «Колхоз имени Ворошилова»  в лице председателя Шатохина Олега Викторовичав лице председателя Шатохина Олега Викторовича</t>
  </si>
  <si>
    <t>Регистрационный номер 52: Блажко Светлана Викторовна в лице представителя по доверенности Сафоновой Светланы Ивановны</t>
  </si>
  <si>
    <t>Регистрационный номер 53: Фатеева Валентина Владимировна в лице представителя по доверенности Зубенко Сергея Ивановича</t>
  </si>
  <si>
    <t>В Е Д О М О С Т Ь
аукционных торгов на право заключения договора аренды земельного участка  с кадастровым номером 26:04:000000:6086, государственная собственность на который не разграничена,  Лот №24</t>
  </si>
  <si>
    <t xml:space="preserve">Приложение №7
к протоколу о результатах аукциона 
№9 от 12.07.2019 года </t>
  </si>
  <si>
    <t>В Е Д О М О С Т Ь
аукционных торгов на право заключения договора аренды земельного участка  с кадастровым номером 26:04:000000:4578, государственная собственность на который не разграничена,                    Лот №25</t>
  </si>
  <si>
    <t>Регистрационный номер 57: Сельскохозяйственный производственный кооператив колхоз «Родина» в лице представителя по доверенности Цикуева Бекхана Хасановича</t>
  </si>
  <si>
    <t>№ п/п</t>
  </si>
  <si>
    <t>В Е Д О М О С Т Ь
аукционных торгов на право заключения договора аренды земельного участка  с кадастровым номером 26:04:050103:522, государственная собственность на который не разграничена, Лот №26</t>
  </si>
  <si>
    <t xml:space="preserve">Приложение №8
к протоколу о результатах аукциона 
№9 от 12.07.2019 года </t>
  </si>
  <si>
    <t xml:space="preserve">Приложение №9
к протоколу о результатах аукциона 
№9 от 12.07.2019 года </t>
  </si>
  <si>
    <t>В Е Д О М О С Т Ь
аукционных торгов на право заключения договора аренды земельного участка  с кадастровым номером 26:04:050502:285, государственная собственность на который не разграничена,                 Лот №27</t>
  </si>
  <si>
    <t xml:space="preserve">Приложение №10
к протоколу о результатах аукциона 
№9 от 12.07.2019 года </t>
  </si>
  <si>
    <t>В Е Д О М О С Т Ь
аукционных торгов на право заключения договора аренды земельного участка  с кадастровым номером 26:04:150302:86, государственная собственность на который не разграничена, Лот №29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</si>
</sst>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center"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0" borderId="13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7" fillId="0" borderId="12" xfId="0" applyFont="1" applyBorder="1" applyAlignment="1">
      <alignment horizontal="center" wrapText="1"/>
    </xf>
    <xf numFmtId="0" fontId="37" fillId="0" borderId="15" xfId="0" applyFont="1" applyBorder="1" applyAlignment="1">
      <alignment wrapText="1"/>
    </xf>
    <xf numFmtId="0" fontId="37" fillId="0" borderId="16" xfId="0" applyFont="1" applyBorder="1" applyAlignment="1">
      <alignment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 horizontal="right" wrapText="1"/>
    </xf>
    <xf numFmtId="0" fontId="37" fillId="0" borderId="0" xfId="0" applyFont="1" applyFill="1" applyAlignment="1">
      <alignment horizontal="center" wrapText="1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wrapText="1"/>
    </xf>
    <xf numFmtId="0" fontId="37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17" xfId="0" applyFont="1" applyBorder="1" applyAlignment="1">
      <alignment vertical="top" wrapText="1"/>
    </xf>
    <xf numFmtId="0" fontId="37" fillId="0" borderId="18" xfId="0" applyFont="1" applyBorder="1" applyAlignment="1">
      <alignment wrapText="1"/>
    </xf>
    <xf numFmtId="0" fontId="37" fillId="0" borderId="0" xfId="0" applyFont="1" applyFill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Border="1" applyAlignment="1">
      <alignment horizontal="center" wrapText="1"/>
    </xf>
    <xf numFmtId="0" fontId="38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top" wrapText="1"/>
    </xf>
    <xf numFmtId="0" fontId="38" fillId="0" borderId="2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right" wrapText="1"/>
    </xf>
    <xf numFmtId="0" fontId="37" fillId="0" borderId="0" xfId="0" applyFont="1" applyFill="1" applyAlignment="1">
      <alignment horizontal="left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top" wrapText="1"/>
    </xf>
    <xf numFmtId="0" fontId="37" fillId="0" borderId="26" xfId="0" applyFont="1" applyFill="1" applyBorder="1" applyAlignment="1">
      <alignment wrapText="1"/>
    </xf>
    <xf numFmtId="0" fontId="37" fillId="0" borderId="27" xfId="0" applyFont="1" applyFill="1" applyBorder="1" applyAlignment="1">
      <alignment wrapText="1"/>
    </xf>
    <xf numFmtId="0" fontId="37" fillId="0" borderId="28" xfId="0" applyFont="1" applyBorder="1" applyAlignment="1">
      <alignment horizontal="center" vertical="top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wrapText="1"/>
    </xf>
    <xf numFmtId="0" fontId="37" fillId="0" borderId="14" xfId="0" applyFont="1" applyBorder="1" applyAlignment="1">
      <alignment wrapText="1"/>
    </xf>
    <xf numFmtId="0" fontId="37" fillId="0" borderId="20" xfId="0" applyFont="1" applyBorder="1" applyAlignment="1">
      <alignment vertical="top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wrapText="1"/>
    </xf>
    <xf numFmtId="0" fontId="37" fillId="0" borderId="20" xfId="0" applyFont="1" applyBorder="1" applyAlignment="1">
      <alignment horizontal="left" wrapText="1"/>
    </xf>
    <xf numFmtId="0" fontId="37" fillId="0" borderId="33" xfId="0" applyFont="1" applyBorder="1" applyAlignment="1">
      <alignment wrapText="1"/>
    </xf>
    <xf numFmtId="0" fontId="37" fillId="0" borderId="31" xfId="0" applyFont="1" applyBorder="1" applyAlignment="1">
      <alignment wrapText="1"/>
    </xf>
    <xf numFmtId="0" fontId="37" fillId="0" borderId="2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wrapText="1"/>
    </xf>
    <xf numFmtId="0" fontId="38" fillId="0" borderId="34" xfId="0" applyFont="1" applyFill="1" applyBorder="1" applyAlignment="1">
      <alignment horizontal="center" wrapText="1"/>
    </xf>
    <xf numFmtId="0" fontId="38" fillId="0" borderId="30" xfId="0" applyFont="1" applyFill="1" applyBorder="1" applyAlignment="1">
      <alignment horizont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top" wrapText="1"/>
    </xf>
    <xf numFmtId="0" fontId="37" fillId="0" borderId="32" xfId="0" applyFont="1" applyFill="1" applyBorder="1" applyAlignment="1">
      <alignment horizontal="center" vertical="top" wrapText="1"/>
    </xf>
    <xf numFmtId="0" fontId="37" fillId="0" borderId="33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wrapText="1"/>
    </xf>
    <xf numFmtId="0" fontId="37" fillId="0" borderId="36" xfId="0" applyFont="1" applyFill="1" applyBorder="1" applyAlignment="1">
      <alignment horizontal="left" wrapText="1"/>
    </xf>
    <xf numFmtId="0" fontId="37" fillId="0" borderId="0" xfId="0" applyFont="1" applyFill="1" applyAlignment="1">
      <alignment horizontal="left" wrapText="1"/>
    </xf>
    <xf numFmtId="0" fontId="37" fillId="0" borderId="13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37" fillId="0" borderId="20" xfId="0" applyFont="1" applyBorder="1" applyAlignment="1">
      <alignment horizontal="left" vertical="top" wrapText="1"/>
    </xf>
    <xf numFmtId="0" fontId="37" fillId="0" borderId="37" xfId="0" applyFont="1" applyBorder="1" applyAlignment="1">
      <alignment horizontal="center" vertical="top" wrapText="1"/>
    </xf>
    <xf numFmtId="0" fontId="37" fillId="0" borderId="38" xfId="0" applyFont="1" applyBorder="1" applyAlignment="1">
      <alignment horizontal="center" vertical="top" wrapText="1"/>
    </xf>
    <xf numFmtId="0" fontId="37" fillId="0" borderId="35" xfId="0" applyFont="1" applyBorder="1" applyAlignment="1">
      <alignment horizontal="center" vertical="top" wrapText="1"/>
    </xf>
    <xf numFmtId="0" fontId="37" fillId="0" borderId="31" xfId="0" applyFont="1" applyBorder="1" applyAlignment="1">
      <alignment horizontal="left" vertical="top" wrapText="1"/>
    </xf>
    <xf numFmtId="0" fontId="37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37" fillId="0" borderId="39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left" vertical="top" wrapText="1"/>
    </xf>
    <xf numFmtId="0" fontId="37" fillId="0" borderId="40" xfId="0" applyFont="1" applyBorder="1" applyAlignment="1">
      <alignment horizontal="left" vertical="top" wrapText="1"/>
    </xf>
    <xf numFmtId="0" fontId="37" fillId="0" borderId="41" xfId="0" applyFont="1" applyBorder="1" applyAlignment="1">
      <alignment horizontal="left" vertical="top" wrapText="1"/>
    </xf>
    <xf numFmtId="0" fontId="37" fillId="0" borderId="29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top" wrapText="1"/>
    </xf>
    <xf numFmtId="0" fontId="38" fillId="0" borderId="37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Border="1" applyAlignment="1">
      <alignment vertical="top" wrapText="1"/>
    </xf>
    <xf numFmtId="0" fontId="38" fillId="0" borderId="0" xfId="0" applyFont="1" applyFill="1" applyAlignment="1">
      <alignment vertical="center" wrapText="1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 vertical="top" wrapText="1"/>
    </xf>
    <xf numFmtId="0" fontId="37" fillId="0" borderId="26" xfId="0" applyFont="1" applyFill="1" applyBorder="1" applyAlignment="1">
      <alignment horizontal="center" wrapText="1"/>
    </xf>
    <xf numFmtId="0" fontId="37" fillId="0" borderId="26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view="pageBreakPreview" zoomScale="130" zoomScaleNormal="120" zoomScaleSheetLayoutView="130" zoomScalePageLayoutView="0" workbookViewId="0" topLeftCell="A1">
      <selection activeCell="A112" sqref="A112:IV112"/>
    </sheetView>
  </sheetViews>
  <sheetFormatPr defaultColWidth="25.421875" defaultRowHeight="15"/>
  <cols>
    <col min="1" max="1" width="8.28125" style="1" customWidth="1"/>
    <col min="2" max="2" width="26.00390625" style="1" customWidth="1"/>
    <col min="3" max="3" width="25.8515625" style="2" customWidth="1"/>
    <col min="4" max="4" width="11.421875" style="28" customWidth="1"/>
    <col min="5" max="5" width="19.7109375" style="1" customWidth="1"/>
    <col min="6" max="16384" width="25.421875" style="1" customWidth="1"/>
  </cols>
  <sheetData>
    <row r="1" spans="1:5" ht="112.5" customHeight="1">
      <c r="A1" s="95" t="s">
        <v>55</v>
      </c>
      <c r="B1" s="95"/>
      <c r="C1" s="95"/>
      <c r="D1" s="95"/>
      <c r="E1" s="95"/>
    </row>
    <row r="2" spans="1:5" ht="33" customHeight="1" thickBot="1">
      <c r="A2" s="76" t="s">
        <v>179</v>
      </c>
      <c r="B2" s="76"/>
      <c r="C2" s="76"/>
      <c r="D2" s="76"/>
      <c r="E2" s="76"/>
    </row>
    <row r="3" spans="1:5" ht="78.75" customHeight="1" thickBot="1">
      <c r="A3" s="5" t="s">
        <v>4</v>
      </c>
      <c r="B3" s="6" t="s">
        <v>5</v>
      </c>
      <c r="C3" s="6" t="s">
        <v>18</v>
      </c>
      <c r="D3" s="46" t="s">
        <v>7</v>
      </c>
      <c r="E3" s="7" t="s">
        <v>6</v>
      </c>
    </row>
    <row r="4" spans="1:5" s="8" customFormat="1" ht="16.5" thickBot="1">
      <c r="A4" s="3">
        <v>1</v>
      </c>
      <c r="B4" s="4">
        <v>2</v>
      </c>
      <c r="C4" s="6">
        <v>3</v>
      </c>
      <c r="D4" s="46">
        <v>4</v>
      </c>
      <c r="E4" s="11">
        <v>5</v>
      </c>
    </row>
    <row r="5" spans="1:5" ht="37.5" customHeight="1">
      <c r="A5" s="96" t="s">
        <v>56</v>
      </c>
      <c r="B5" s="92" t="s">
        <v>57</v>
      </c>
      <c r="C5" s="9" t="s">
        <v>58</v>
      </c>
      <c r="D5" s="47">
        <v>1</v>
      </c>
      <c r="E5" s="12"/>
    </row>
    <row r="6" spans="1:5" ht="33" customHeight="1">
      <c r="A6" s="97"/>
      <c r="B6" s="93"/>
      <c r="C6" s="29" t="s">
        <v>59</v>
      </c>
      <c r="D6" s="24">
        <v>2</v>
      </c>
      <c r="E6" s="30"/>
    </row>
    <row r="7" spans="1:5" ht="23.25" customHeight="1">
      <c r="A7" s="48"/>
      <c r="B7" s="93"/>
      <c r="C7" s="29" t="s">
        <v>54</v>
      </c>
      <c r="D7" s="24">
        <v>3</v>
      </c>
      <c r="E7" s="30"/>
    </row>
    <row r="8" spans="1:5" ht="40.5" customHeight="1">
      <c r="A8" s="48"/>
      <c r="B8" s="93"/>
      <c r="C8" s="29" t="s">
        <v>60</v>
      </c>
      <c r="D8" s="24">
        <v>4</v>
      </c>
      <c r="E8" s="30"/>
    </row>
    <row r="9" spans="1:5" ht="40.5" customHeight="1">
      <c r="A9" s="48"/>
      <c r="B9" s="93"/>
      <c r="C9" s="29" t="s">
        <v>61</v>
      </c>
      <c r="D9" s="24">
        <v>5</v>
      </c>
      <c r="E9" s="30"/>
    </row>
    <row r="10" spans="1:5" ht="45.75" customHeight="1">
      <c r="A10" s="48"/>
      <c r="B10" s="93"/>
      <c r="C10" s="29" t="s">
        <v>62</v>
      </c>
      <c r="D10" s="24">
        <v>6</v>
      </c>
      <c r="E10" s="30"/>
    </row>
    <row r="11" spans="1:5" ht="51" customHeight="1">
      <c r="A11" s="48"/>
      <c r="B11" s="93"/>
      <c r="C11" s="29" t="s">
        <v>63</v>
      </c>
      <c r="D11" s="24">
        <v>7</v>
      </c>
      <c r="E11" s="30"/>
    </row>
    <row r="12" spans="1:5" ht="79.5" customHeight="1">
      <c r="A12" s="48"/>
      <c r="B12" s="93"/>
      <c r="C12" s="10" t="s">
        <v>64</v>
      </c>
      <c r="D12" s="24">
        <v>8</v>
      </c>
      <c r="E12" s="30"/>
    </row>
    <row r="13" spans="1:5" ht="36.75" customHeight="1" thickBot="1">
      <c r="A13" s="51"/>
      <c r="B13" s="94"/>
      <c r="C13" s="61" t="s">
        <v>65</v>
      </c>
      <c r="D13" s="52">
        <v>9</v>
      </c>
      <c r="E13" s="53"/>
    </row>
    <row r="14" spans="1:5" ht="69" customHeight="1">
      <c r="A14" s="96" t="s">
        <v>66</v>
      </c>
      <c r="B14" s="92" t="s">
        <v>67</v>
      </c>
      <c r="C14" s="9" t="s">
        <v>68</v>
      </c>
      <c r="D14" s="47">
        <v>10</v>
      </c>
      <c r="E14" s="12"/>
    </row>
    <row r="15" spans="1:5" ht="41.25" customHeight="1">
      <c r="A15" s="97"/>
      <c r="B15" s="93"/>
      <c r="C15" s="29" t="s">
        <v>58</v>
      </c>
      <c r="D15" s="24">
        <v>11</v>
      </c>
      <c r="E15" s="30"/>
    </row>
    <row r="16" spans="1:5" ht="39" customHeight="1">
      <c r="A16" s="97"/>
      <c r="B16" s="93"/>
      <c r="C16" s="29" t="s">
        <v>59</v>
      </c>
      <c r="D16" s="24">
        <v>12</v>
      </c>
      <c r="E16" s="30"/>
    </row>
    <row r="17" spans="1:5" ht="23.25" customHeight="1">
      <c r="A17" s="97"/>
      <c r="B17" s="93"/>
      <c r="C17" s="29" t="s">
        <v>54</v>
      </c>
      <c r="D17" s="24">
        <v>13</v>
      </c>
      <c r="E17" s="30"/>
    </row>
    <row r="18" spans="1:5" ht="36" customHeight="1">
      <c r="A18" s="97"/>
      <c r="B18" s="93"/>
      <c r="C18" s="29" t="s">
        <v>60</v>
      </c>
      <c r="D18" s="24">
        <v>14</v>
      </c>
      <c r="E18" s="30"/>
    </row>
    <row r="19" spans="1:5" ht="37.5" customHeight="1">
      <c r="A19" s="97"/>
      <c r="B19" s="93"/>
      <c r="C19" s="29" t="s">
        <v>61</v>
      </c>
      <c r="D19" s="24">
        <v>15</v>
      </c>
      <c r="E19" s="30"/>
    </row>
    <row r="20" spans="1:5" ht="34.5" customHeight="1">
      <c r="A20" s="97"/>
      <c r="B20" s="93"/>
      <c r="C20" s="29" t="s">
        <v>62</v>
      </c>
      <c r="D20" s="24">
        <v>16</v>
      </c>
      <c r="E20" s="30"/>
    </row>
    <row r="21" spans="1:5" ht="55.5" customHeight="1">
      <c r="A21" s="97"/>
      <c r="B21" s="93"/>
      <c r="C21" s="29" t="s">
        <v>63</v>
      </c>
      <c r="D21" s="24">
        <v>17</v>
      </c>
      <c r="E21" s="30"/>
    </row>
    <row r="22" spans="1:5" ht="33" customHeight="1">
      <c r="A22" s="97"/>
      <c r="B22" s="93"/>
      <c r="C22" s="29" t="s">
        <v>65</v>
      </c>
      <c r="D22" s="24">
        <v>18</v>
      </c>
      <c r="E22" s="30"/>
    </row>
    <row r="23" spans="1:5" ht="41.25" customHeight="1" thickBot="1">
      <c r="A23" s="97"/>
      <c r="B23" s="93"/>
      <c r="C23" s="55" t="s">
        <v>69</v>
      </c>
      <c r="D23" s="56">
        <v>19</v>
      </c>
      <c r="E23" s="57"/>
    </row>
    <row r="24" spans="1:5" ht="60.75" customHeight="1">
      <c r="A24" s="83" t="s">
        <v>70</v>
      </c>
      <c r="B24" s="80" t="s">
        <v>71</v>
      </c>
      <c r="C24" s="9" t="s">
        <v>68</v>
      </c>
      <c r="D24" s="47">
        <v>20</v>
      </c>
      <c r="E24" s="12"/>
    </row>
    <row r="25" spans="1:5" ht="36.75" customHeight="1">
      <c r="A25" s="84"/>
      <c r="B25" s="81"/>
      <c r="C25" s="10" t="s">
        <v>59</v>
      </c>
      <c r="D25" s="26">
        <v>21</v>
      </c>
      <c r="E25" s="13"/>
    </row>
    <row r="26" spans="1:5" ht="29.25" customHeight="1">
      <c r="A26" s="84"/>
      <c r="B26" s="81"/>
      <c r="C26" s="10" t="s">
        <v>54</v>
      </c>
      <c r="D26" s="26">
        <v>22</v>
      </c>
      <c r="E26" s="13"/>
    </row>
    <row r="27" spans="1:5" ht="30" customHeight="1">
      <c r="A27" s="84"/>
      <c r="B27" s="81"/>
      <c r="C27" s="54" t="s">
        <v>60</v>
      </c>
      <c r="D27" s="26">
        <v>23</v>
      </c>
      <c r="E27" s="13"/>
    </row>
    <row r="28" spans="1:5" ht="32.25" customHeight="1">
      <c r="A28" s="84"/>
      <c r="B28" s="81"/>
      <c r="C28" s="54" t="s">
        <v>61</v>
      </c>
      <c r="D28" s="26">
        <v>24</v>
      </c>
      <c r="E28" s="13"/>
    </row>
    <row r="29" spans="1:5" ht="39.75" customHeight="1">
      <c r="A29" s="84"/>
      <c r="B29" s="81"/>
      <c r="C29" s="54" t="s">
        <v>62</v>
      </c>
      <c r="D29" s="26">
        <v>25</v>
      </c>
      <c r="E29" s="13"/>
    </row>
    <row r="30" spans="1:5" ht="47.25" customHeight="1">
      <c r="A30" s="84"/>
      <c r="B30" s="81"/>
      <c r="C30" s="54" t="s">
        <v>63</v>
      </c>
      <c r="D30" s="26">
        <v>26</v>
      </c>
      <c r="E30" s="13"/>
    </row>
    <row r="31" spans="1:5" ht="43.5" customHeight="1" thickBot="1">
      <c r="A31" s="89"/>
      <c r="B31" s="88"/>
      <c r="C31" s="60" t="s">
        <v>65</v>
      </c>
      <c r="D31" s="56">
        <v>27</v>
      </c>
      <c r="E31" s="57"/>
    </row>
    <row r="32" spans="1:5" ht="66.75" customHeight="1">
      <c r="A32" s="83" t="s">
        <v>72</v>
      </c>
      <c r="B32" s="80" t="s">
        <v>73</v>
      </c>
      <c r="C32" s="9" t="s">
        <v>68</v>
      </c>
      <c r="D32" s="47">
        <v>28</v>
      </c>
      <c r="E32" s="12"/>
    </row>
    <row r="33" spans="1:5" ht="42.75" customHeight="1">
      <c r="A33" s="84"/>
      <c r="B33" s="81"/>
      <c r="C33" s="10" t="s">
        <v>58</v>
      </c>
      <c r="D33" s="26">
        <v>29</v>
      </c>
      <c r="E33" s="13"/>
    </row>
    <row r="34" spans="1:5" ht="42.75" customHeight="1">
      <c r="A34" s="84"/>
      <c r="B34" s="81"/>
      <c r="C34" s="54" t="s">
        <v>59</v>
      </c>
      <c r="D34" s="26">
        <v>30</v>
      </c>
      <c r="E34" s="13"/>
    </row>
    <row r="35" spans="1:5" ht="27" customHeight="1">
      <c r="A35" s="84"/>
      <c r="B35" s="81"/>
      <c r="C35" s="54" t="s">
        <v>54</v>
      </c>
      <c r="D35" s="26">
        <v>31</v>
      </c>
      <c r="E35" s="13"/>
    </row>
    <row r="36" spans="1:5" ht="42.75" customHeight="1">
      <c r="A36" s="84"/>
      <c r="B36" s="81"/>
      <c r="C36" s="54" t="s">
        <v>60</v>
      </c>
      <c r="D36" s="26">
        <v>32</v>
      </c>
      <c r="E36" s="13"/>
    </row>
    <row r="37" spans="1:5" ht="42.75" customHeight="1">
      <c r="A37" s="84"/>
      <c r="B37" s="81"/>
      <c r="C37" s="54" t="s">
        <v>61</v>
      </c>
      <c r="D37" s="26">
        <v>33</v>
      </c>
      <c r="E37" s="13"/>
    </row>
    <row r="38" spans="1:5" ht="42.75" customHeight="1">
      <c r="A38" s="84"/>
      <c r="B38" s="81"/>
      <c r="C38" s="10" t="s">
        <v>62</v>
      </c>
      <c r="D38" s="26">
        <v>34</v>
      </c>
      <c r="E38" s="13"/>
    </row>
    <row r="39" spans="1:5" ht="54.75" customHeight="1">
      <c r="A39" s="84"/>
      <c r="B39" s="81"/>
      <c r="C39" s="54" t="s">
        <v>63</v>
      </c>
      <c r="D39" s="26">
        <v>35</v>
      </c>
      <c r="E39" s="13"/>
    </row>
    <row r="40" spans="1:5" ht="42.75" customHeight="1">
      <c r="A40" s="84"/>
      <c r="B40" s="81"/>
      <c r="C40" s="54" t="s">
        <v>65</v>
      </c>
      <c r="D40" s="26">
        <v>36</v>
      </c>
      <c r="E40" s="13"/>
    </row>
    <row r="41" spans="1:5" ht="42.75" customHeight="1" thickBot="1">
      <c r="A41" s="87"/>
      <c r="B41" s="82"/>
      <c r="C41" s="63" t="s">
        <v>69</v>
      </c>
      <c r="D41" s="56">
        <v>37</v>
      </c>
      <c r="E41" s="57"/>
    </row>
    <row r="42" spans="1:5" ht="66" customHeight="1">
      <c r="A42" s="83" t="s">
        <v>74</v>
      </c>
      <c r="B42" s="80" t="s">
        <v>75</v>
      </c>
      <c r="C42" s="9" t="s">
        <v>68</v>
      </c>
      <c r="D42" s="47">
        <v>38</v>
      </c>
      <c r="E42" s="12"/>
    </row>
    <row r="43" spans="1:5" ht="37.5" customHeight="1">
      <c r="A43" s="84"/>
      <c r="B43" s="81"/>
      <c r="C43" s="10" t="s">
        <v>58</v>
      </c>
      <c r="D43" s="26">
        <v>39</v>
      </c>
      <c r="E43" s="13"/>
    </row>
    <row r="44" spans="1:5" ht="37.5" customHeight="1">
      <c r="A44" s="84"/>
      <c r="B44" s="81"/>
      <c r="C44" s="10" t="s">
        <v>59</v>
      </c>
      <c r="D44" s="26">
        <v>40</v>
      </c>
      <c r="E44" s="13"/>
    </row>
    <row r="45" spans="1:5" ht="24.75" customHeight="1">
      <c r="A45" s="84"/>
      <c r="B45" s="81"/>
      <c r="C45" s="10" t="s">
        <v>54</v>
      </c>
      <c r="D45" s="26">
        <v>41</v>
      </c>
      <c r="E45" s="13"/>
    </row>
    <row r="46" spans="1:5" ht="34.5" customHeight="1">
      <c r="A46" s="84"/>
      <c r="B46" s="81"/>
      <c r="C46" s="54" t="s">
        <v>60</v>
      </c>
      <c r="D46" s="26">
        <v>42</v>
      </c>
      <c r="E46" s="13"/>
    </row>
    <row r="47" spans="1:5" ht="33" customHeight="1">
      <c r="A47" s="84"/>
      <c r="B47" s="81"/>
      <c r="C47" s="54" t="s">
        <v>61</v>
      </c>
      <c r="D47" s="26">
        <v>43</v>
      </c>
      <c r="E47" s="13"/>
    </row>
    <row r="48" spans="1:5" ht="35.25" customHeight="1">
      <c r="A48" s="84"/>
      <c r="B48" s="81"/>
      <c r="C48" s="54" t="s">
        <v>62</v>
      </c>
      <c r="D48" s="26">
        <v>44</v>
      </c>
      <c r="E48" s="13"/>
    </row>
    <row r="49" spans="1:5" ht="62.25" customHeight="1">
      <c r="A49" s="84"/>
      <c r="B49" s="81"/>
      <c r="C49" s="54" t="s">
        <v>63</v>
      </c>
      <c r="D49" s="26">
        <v>45</v>
      </c>
      <c r="E49" s="13"/>
    </row>
    <row r="50" spans="1:5" ht="40.5" customHeight="1">
      <c r="A50" s="84"/>
      <c r="B50" s="81"/>
      <c r="C50" s="54" t="s">
        <v>65</v>
      </c>
      <c r="D50" s="26">
        <v>46</v>
      </c>
      <c r="E50" s="13"/>
    </row>
    <row r="51" spans="1:5" ht="42" customHeight="1" thickBot="1">
      <c r="A51" s="87"/>
      <c r="B51" s="82"/>
      <c r="C51" s="63" t="s">
        <v>69</v>
      </c>
      <c r="D51" s="56">
        <v>47</v>
      </c>
      <c r="E51" s="57"/>
    </row>
    <row r="52" spans="1:5" ht="66.75" customHeight="1">
      <c r="A52" s="83" t="s">
        <v>76</v>
      </c>
      <c r="B52" s="80" t="s">
        <v>77</v>
      </c>
      <c r="C52" s="9" t="s">
        <v>78</v>
      </c>
      <c r="D52" s="47">
        <v>48</v>
      </c>
      <c r="E52" s="12"/>
    </row>
    <row r="53" spans="1:5" ht="81.75" customHeight="1">
      <c r="A53" s="84"/>
      <c r="B53" s="81"/>
      <c r="C53" s="10" t="s">
        <v>79</v>
      </c>
      <c r="D53" s="26">
        <v>49</v>
      </c>
      <c r="E53" s="13"/>
    </row>
    <row r="54" spans="1:5" ht="30" customHeight="1">
      <c r="A54" s="84"/>
      <c r="B54" s="81"/>
      <c r="C54" s="54" t="s">
        <v>80</v>
      </c>
      <c r="D54" s="26">
        <v>50</v>
      </c>
      <c r="E54" s="13"/>
    </row>
    <row r="55" spans="1:5" ht="35.25" customHeight="1">
      <c r="A55" s="84"/>
      <c r="B55" s="81"/>
      <c r="C55" s="54" t="s">
        <v>59</v>
      </c>
      <c r="D55" s="26">
        <v>51</v>
      </c>
      <c r="E55" s="13"/>
    </row>
    <row r="56" spans="1:5" ht="39.75" customHeight="1">
      <c r="A56" s="84"/>
      <c r="B56" s="81"/>
      <c r="C56" s="54" t="s">
        <v>60</v>
      </c>
      <c r="D56" s="26">
        <v>52</v>
      </c>
      <c r="E56" s="13"/>
    </row>
    <row r="57" spans="1:5" ht="35.25" customHeight="1">
      <c r="A57" s="84"/>
      <c r="B57" s="81"/>
      <c r="C57" s="54" t="s">
        <v>61</v>
      </c>
      <c r="D57" s="26">
        <v>53</v>
      </c>
      <c r="E57" s="13"/>
    </row>
    <row r="58" spans="1:5" ht="42" customHeight="1">
      <c r="A58" s="84"/>
      <c r="B58" s="81"/>
      <c r="C58" s="10" t="s">
        <v>62</v>
      </c>
      <c r="D58" s="26">
        <v>54</v>
      </c>
      <c r="E58" s="13"/>
    </row>
    <row r="59" spans="1:5" ht="38.25" customHeight="1">
      <c r="A59" s="84"/>
      <c r="B59" s="81"/>
      <c r="C59" s="10" t="s">
        <v>65</v>
      </c>
      <c r="D59" s="26">
        <v>55</v>
      </c>
      <c r="E59" s="13"/>
    </row>
    <row r="60" spans="1:5" ht="104.25" customHeight="1" thickBot="1">
      <c r="A60" s="87"/>
      <c r="B60" s="82"/>
      <c r="C60" s="63" t="s">
        <v>81</v>
      </c>
      <c r="D60" s="56">
        <v>56</v>
      </c>
      <c r="E60" s="57"/>
    </row>
    <row r="61" spans="1:5" ht="67.5" customHeight="1">
      <c r="A61" s="83" t="s">
        <v>82</v>
      </c>
      <c r="B61" s="80" t="s">
        <v>83</v>
      </c>
      <c r="C61" s="9" t="s">
        <v>84</v>
      </c>
      <c r="D61" s="47">
        <v>57</v>
      </c>
      <c r="E61" s="12"/>
    </row>
    <row r="62" spans="1:5" ht="33" customHeight="1">
      <c r="A62" s="84"/>
      <c r="B62" s="81"/>
      <c r="C62" s="54" t="s">
        <v>58</v>
      </c>
      <c r="D62" s="26">
        <v>58</v>
      </c>
      <c r="E62" s="13"/>
    </row>
    <row r="63" spans="1:5" ht="37.5" customHeight="1">
      <c r="A63" s="84"/>
      <c r="B63" s="81"/>
      <c r="C63" s="54" t="s">
        <v>59</v>
      </c>
      <c r="D63" s="26">
        <v>59</v>
      </c>
      <c r="E63" s="13"/>
    </row>
    <row r="64" spans="1:5" ht="22.5" customHeight="1">
      <c r="A64" s="84"/>
      <c r="B64" s="81"/>
      <c r="C64" s="10" t="s">
        <v>54</v>
      </c>
      <c r="D64" s="26">
        <v>60</v>
      </c>
      <c r="E64" s="13"/>
    </row>
    <row r="65" spans="1:5" ht="35.25" customHeight="1">
      <c r="A65" s="84"/>
      <c r="B65" s="81"/>
      <c r="C65" s="10" t="s">
        <v>60</v>
      </c>
      <c r="D65" s="26">
        <v>61</v>
      </c>
      <c r="E65" s="13"/>
    </row>
    <row r="66" spans="1:5" ht="31.5" customHeight="1">
      <c r="A66" s="84"/>
      <c r="B66" s="81"/>
      <c r="C66" s="54" t="s">
        <v>61</v>
      </c>
      <c r="D66" s="26">
        <v>62</v>
      </c>
      <c r="E66" s="13"/>
    </row>
    <row r="67" spans="1:5" ht="31.5" customHeight="1">
      <c r="A67" s="84"/>
      <c r="B67" s="81"/>
      <c r="C67" s="54" t="s">
        <v>62</v>
      </c>
      <c r="D67" s="26">
        <v>63</v>
      </c>
      <c r="E67" s="13"/>
    </row>
    <row r="68" spans="1:5" ht="39.75" customHeight="1">
      <c r="A68" s="84"/>
      <c r="B68" s="81"/>
      <c r="C68" s="54" t="s">
        <v>65</v>
      </c>
      <c r="D68" s="26">
        <v>64</v>
      </c>
      <c r="E68" s="13"/>
    </row>
    <row r="69" spans="1:5" ht="39.75" customHeight="1" thickBot="1">
      <c r="A69" s="87"/>
      <c r="B69" s="82"/>
      <c r="C69" s="63" t="s">
        <v>69</v>
      </c>
      <c r="D69" s="56">
        <v>65</v>
      </c>
      <c r="E69" s="57"/>
    </row>
    <row r="70" spans="1:5" ht="101.25" customHeight="1">
      <c r="A70" s="83" t="s">
        <v>85</v>
      </c>
      <c r="B70" s="80" t="s">
        <v>86</v>
      </c>
      <c r="C70" s="9" t="s">
        <v>87</v>
      </c>
      <c r="D70" s="47">
        <v>66</v>
      </c>
      <c r="E70" s="12"/>
    </row>
    <row r="71" spans="1:5" ht="35.25" customHeight="1">
      <c r="A71" s="84"/>
      <c r="B71" s="81"/>
      <c r="C71" s="10" t="s">
        <v>58</v>
      </c>
      <c r="D71" s="26">
        <v>67</v>
      </c>
      <c r="E71" s="13"/>
    </row>
    <row r="72" spans="1:5" ht="36" customHeight="1">
      <c r="A72" s="84"/>
      <c r="B72" s="81"/>
      <c r="C72" s="10" t="s">
        <v>59</v>
      </c>
      <c r="D72" s="26">
        <v>68</v>
      </c>
      <c r="E72" s="13"/>
    </row>
    <row r="73" spans="1:5" ht="29.25" customHeight="1">
      <c r="A73" s="84"/>
      <c r="B73" s="81"/>
      <c r="C73" s="54" t="s">
        <v>54</v>
      </c>
      <c r="D73" s="26">
        <v>69</v>
      </c>
      <c r="E73" s="13"/>
    </row>
    <row r="74" spans="1:5" ht="36" customHeight="1">
      <c r="A74" s="84"/>
      <c r="B74" s="81"/>
      <c r="C74" s="54" t="s">
        <v>60</v>
      </c>
      <c r="D74" s="26">
        <v>70</v>
      </c>
      <c r="E74" s="13"/>
    </row>
    <row r="75" spans="1:5" ht="31.5" customHeight="1">
      <c r="A75" s="84"/>
      <c r="B75" s="81"/>
      <c r="C75" s="54" t="s">
        <v>61</v>
      </c>
      <c r="D75" s="26">
        <v>71</v>
      </c>
      <c r="E75" s="13"/>
    </row>
    <row r="76" spans="1:5" ht="34.5" customHeight="1">
      <c r="A76" s="84"/>
      <c r="B76" s="81"/>
      <c r="C76" s="54" t="s">
        <v>62</v>
      </c>
      <c r="D76" s="26">
        <v>72</v>
      </c>
      <c r="E76" s="13"/>
    </row>
    <row r="77" spans="1:5" ht="30" customHeight="1">
      <c r="A77" s="84"/>
      <c r="B77" s="81"/>
      <c r="C77" s="54" t="s">
        <v>65</v>
      </c>
      <c r="D77" s="26">
        <v>73</v>
      </c>
      <c r="E77" s="13"/>
    </row>
    <row r="78" spans="1:5" ht="41.25" customHeight="1" thickBot="1">
      <c r="A78" s="87"/>
      <c r="B78" s="82"/>
      <c r="C78" s="63" t="s">
        <v>69</v>
      </c>
      <c r="D78" s="56">
        <v>74</v>
      </c>
      <c r="E78" s="57"/>
    </row>
    <row r="79" spans="1:5" ht="81.75" customHeight="1">
      <c r="A79" s="83" t="s">
        <v>88</v>
      </c>
      <c r="B79" s="80" t="s">
        <v>89</v>
      </c>
      <c r="C79" s="9" t="s">
        <v>90</v>
      </c>
      <c r="D79" s="47">
        <v>75</v>
      </c>
      <c r="E79" s="12"/>
    </row>
    <row r="80" spans="1:5" ht="37.5" customHeight="1">
      <c r="A80" s="84"/>
      <c r="B80" s="81"/>
      <c r="C80" s="54" t="s">
        <v>58</v>
      </c>
      <c r="D80" s="26">
        <v>76</v>
      </c>
      <c r="E80" s="13"/>
    </row>
    <row r="81" spans="1:5" ht="37.5" customHeight="1">
      <c r="A81" s="84"/>
      <c r="B81" s="81"/>
      <c r="C81" s="54" t="s">
        <v>59</v>
      </c>
      <c r="D81" s="26">
        <v>77</v>
      </c>
      <c r="E81" s="13"/>
    </row>
    <row r="82" spans="1:5" ht="37.5" customHeight="1">
      <c r="A82" s="84"/>
      <c r="B82" s="81"/>
      <c r="C82" s="10" t="s">
        <v>54</v>
      </c>
      <c r="D82" s="26">
        <v>78</v>
      </c>
      <c r="E82" s="13"/>
    </row>
    <row r="83" spans="1:5" ht="37.5" customHeight="1">
      <c r="A83" s="84"/>
      <c r="B83" s="81"/>
      <c r="C83" s="54" t="s">
        <v>60</v>
      </c>
      <c r="D83" s="26">
        <v>79</v>
      </c>
      <c r="E83" s="13"/>
    </row>
    <row r="84" spans="1:5" ht="37.5" customHeight="1">
      <c r="A84" s="84"/>
      <c r="B84" s="81"/>
      <c r="C84" s="54" t="s">
        <v>61</v>
      </c>
      <c r="D84" s="26">
        <v>80</v>
      </c>
      <c r="E84" s="13"/>
    </row>
    <row r="85" spans="1:5" ht="37.5" customHeight="1">
      <c r="A85" s="84"/>
      <c r="B85" s="81"/>
      <c r="C85" s="54" t="s">
        <v>62</v>
      </c>
      <c r="D85" s="26">
        <v>81</v>
      </c>
      <c r="E85" s="13"/>
    </row>
    <row r="86" spans="1:5" ht="37.5" customHeight="1">
      <c r="A86" s="84"/>
      <c r="B86" s="81"/>
      <c r="C86" s="54" t="s">
        <v>65</v>
      </c>
      <c r="D86" s="26">
        <v>82</v>
      </c>
      <c r="E86" s="13"/>
    </row>
    <row r="87" spans="1:5" ht="37.5" customHeight="1" thickBot="1">
      <c r="A87" s="87"/>
      <c r="B87" s="82"/>
      <c r="C87" s="63" t="s">
        <v>69</v>
      </c>
      <c r="D87" s="56">
        <v>83</v>
      </c>
      <c r="E87" s="57"/>
    </row>
    <row r="88" spans="1:5" ht="37.5" customHeight="1">
      <c r="A88" s="83" t="s">
        <v>91</v>
      </c>
      <c r="B88" s="80" t="s">
        <v>92</v>
      </c>
      <c r="C88" s="9" t="s">
        <v>58</v>
      </c>
      <c r="D88" s="47">
        <v>84</v>
      </c>
      <c r="E88" s="12"/>
    </row>
    <row r="89" spans="1:5" ht="37.5" customHeight="1">
      <c r="A89" s="84"/>
      <c r="B89" s="81"/>
      <c r="C89" s="54" t="s">
        <v>59</v>
      </c>
      <c r="D89" s="26">
        <v>85</v>
      </c>
      <c r="E89" s="13"/>
    </row>
    <row r="90" spans="1:5" ht="37.5" customHeight="1">
      <c r="A90" s="84"/>
      <c r="B90" s="81"/>
      <c r="C90" s="54" t="s">
        <v>54</v>
      </c>
      <c r="D90" s="26">
        <v>86</v>
      </c>
      <c r="E90" s="13"/>
    </row>
    <row r="91" spans="1:5" ht="37.5" customHeight="1">
      <c r="A91" s="84"/>
      <c r="B91" s="81"/>
      <c r="C91" s="54" t="s">
        <v>60</v>
      </c>
      <c r="D91" s="26">
        <v>87</v>
      </c>
      <c r="E91" s="13"/>
    </row>
    <row r="92" spans="1:5" ht="37.5" customHeight="1">
      <c r="A92" s="84"/>
      <c r="B92" s="81"/>
      <c r="C92" s="54" t="s">
        <v>61</v>
      </c>
      <c r="D92" s="26">
        <v>88</v>
      </c>
      <c r="E92" s="13"/>
    </row>
    <row r="93" spans="1:5" ht="37.5" customHeight="1">
      <c r="A93" s="84"/>
      <c r="B93" s="81"/>
      <c r="C93" s="54" t="s">
        <v>62</v>
      </c>
      <c r="D93" s="26">
        <v>89</v>
      </c>
      <c r="E93" s="13"/>
    </row>
    <row r="94" spans="1:5" ht="37.5" customHeight="1">
      <c r="A94" s="84"/>
      <c r="B94" s="81"/>
      <c r="C94" s="54" t="s">
        <v>65</v>
      </c>
      <c r="D94" s="26">
        <v>90</v>
      </c>
      <c r="E94" s="13"/>
    </row>
    <row r="95" spans="1:5" ht="99" customHeight="1" thickBot="1">
      <c r="A95" s="85"/>
      <c r="B95" s="86"/>
      <c r="C95" s="62" t="s">
        <v>93</v>
      </c>
      <c r="D95" s="58">
        <v>91</v>
      </c>
      <c r="E95" s="59"/>
    </row>
    <row r="96" spans="1:5" ht="37.5" customHeight="1">
      <c r="A96" s="90" t="s">
        <v>94</v>
      </c>
      <c r="B96" s="91" t="s">
        <v>95</v>
      </c>
      <c r="C96" s="29" t="s">
        <v>58</v>
      </c>
      <c r="D96" s="24">
        <v>92</v>
      </c>
      <c r="E96" s="30"/>
    </row>
    <row r="97" spans="1:5" ht="37.5" customHeight="1">
      <c r="A97" s="84"/>
      <c r="B97" s="81"/>
      <c r="C97" s="10" t="s">
        <v>59</v>
      </c>
      <c r="D97" s="26">
        <v>93</v>
      </c>
      <c r="E97" s="13"/>
    </row>
    <row r="98" spans="1:5" ht="37.5" customHeight="1">
      <c r="A98" s="84"/>
      <c r="B98" s="81"/>
      <c r="C98" s="54" t="s">
        <v>54</v>
      </c>
      <c r="D98" s="26">
        <v>94</v>
      </c>
      <c r="E98" s="13"/>
    </row>
    <row r="99" spans="1:5" ht="37.5" customHeight="1">
      <c r="A99" s="84"/>
      <c r="B99" s="81"/>
      <c r="C99" s="10" t="s">
        <v>60</v>
      </c>
      <c r="D99" s="26">
        <v>95</v>
      </c>
      <c r="E99" s="13"/>
    </row>
    <row r="100" spans="1:5" ht="37.5" customHeight="1">
      <c r="A100" s="84"/>
      <c r="B100" s="81"/>
      <c r="C100" s="10" t="s">
        <v>61</v>
      </c>
      <c r="D100" s="26">
        <v>96</v>
      </c>
      <c r="E100" s="13"/>
    </row>
    <row r="101" spans="1:5" ht="37.5" customHeight="1">
      <c r="A101" s="84"/>
      <c r="B101" s="81"/>
      <c r="C101" s="54" t="s">
        <v>62</v>
      </c>
      <c r="D101" s="26">
        <v>97</v>
      </c>
      <c r="E101" s="13"/>
    </row>
    <row r="102" spans="1:5" ht="76.5" customHeight="1">
      <c r="A102" s="84"/>
      <c r="B102" s="81"/>
      <c r="C102" s="54" t="s">
        <v>96</v>
      </c>
      <c r="D102" s="26">
        <v>98</v>
      </c>
      <c r="E102" s="13"/>
    </row>
    <row r="103" spans="1:5" ht="37.5" customHeight="1" thickBot="1">
      <c r="A103" s="87"/>
      <c r="B103" s="82"/>
      <c r="C103" s="63" t="s">
        <v>65</v>
      </c>
      <c r="D103" s="56">
        <v>99</v>
      </c>
      <c r="E103" s="57"/>
    </row>
    <row r="104" spans="1:5" ht="37.5" customHeight="1">
      <c r="A104" s="83" t="s">
        <v>97</v>
      </c>
      <c r="B104" s="80" t="s">
        <v>98</v>
      </c>
      <c r="C104" s="9" t="s">
        <v>99</v>
      </c>
      <c r="D104" s="47">
        <v>100</v>
      </c>
      <c r="E104" s="12"/>
    </row>
    <row r="105" spans="1:5" ht="37.5" customHeight="1">
      <c r="A105" s="84"/>
      <c r="B105" s="81"/>
      <c r="C105" s="54" t="s">
        <v>58</v>
      </c>
      <c r="D105" s="26">
        <v>101</v>
      </c>
      <c r="E105" s="13"/>
    </row>
    <row r="106" spans="1:5" ht="37.5" customHeight="1">
      <c r="A106" s="84"/>
      <c r="B106" s="81"/>
      <c r="C106" s="54" t="s">
        <v>59</v>
      </c>
      <c r="D106" s="26">
        <v>102</v>
      </c>
      <c r="E106" s="13"/>
    </row>
    <row r="107" spans="1:5" ht="29.25" customHeight="1">
      <c r="A107" s="84"/>
      <c r="B107" s="81"/>
      <c r="C107" s="10" t="s">
        <v>54</v>
      </c>
      <c r="D107" s="26">
        <v>103</v>
      </c>
      <c r="E107" s="13"/>
    </row>
    <row r="108" spans="1:5" ht="37.5" customHeight="1">
      <c r="A108" s="84"/>
      <c r="B108" s="81"/>
      <c r="C108" s="54" t="s">
        <v>60</v>
      </c>
      <c r="D108" s="26">
        <v>104</v>
      </c>
      <c r="E108" s="13"/>
    </row>
    <row r="109" spans="1:5" ht="37.5" customHeight="1">
      <c r="A109" s="84"/>
      <c r="B109" s="81"/>
      <c r="C109" s="54" t="s">
        <v>61</v>
      </c>
      <c r="D109" s="26">
        <v>105</v>
      </c>
      <c r="E109" s="13"/>
    </row>
    <row r="110" spans="1:5" ht="37.5" customHeight="1">
      <c r="A110" s="84"/>
      <c r="B110" s="81"/>
      <c r="C110" s="54" t="s">
        <v>62</v>
      </c>
      <c r="D110" s="26">
        <v>106</v>
      </c>
      <c r="E110" s="13"/>
    </row>
    <row r="111" spans="1:5" ht="37.5" customHeight="1" thickBot="1">
      <c r="A111" s="85"/>
      <c r="B111" s="86"/>
      <c r="C111" s="62" t="s">
        <v>65</v>
      </c>
      <c r="D111" s="58">
        <v>107</v>
      </c>
      <c r="E111" s="59"/>
    </row>
    <row r="112" spans="1:7" ht="37.5" customHeight="1">
      <c r="A112" s="77" t="s">
        <v>31</v>
      </c>
      <c r="B112" s="77"/>
      <c r="C112" s="64"/>
      <c r="D112" s="78" t="s">
        <v>32</v>
      </c>
      <c r="E112" s="78"/>
      <c r="F112" s="15"/>
      <c r="G112" s="15"/>
    </row>
    <row r="113" spans="1:7" ht="30.75" customHeight="1">
      <c r="A113" s="79" t="s">
        <v>3</v>
      </c>
      <c r="B113" s="79"/>
      <c r="D113" s="79" t="s">
        <v>11</v>
      </c>
      <c r="E113" s="79"/>
      <c r="F113" s="15"/>
      <c r="G113" s="15"/>
    </row>
  </sheetData>
  <sheetProtection/>
  <mergeCells count="30">
    <mergeCell ref="B5:B13"/>
    <mergeCell ref="A1:E1"/>
    <mergeCell ref="A5:A6"/>
    <mergeCell ref="B52:B60"/>
    <mergeCell ref="B14:B23"/>
    <mergeCell ref="A14:A23"/>
    <mergeCell ref="A32:A41"/>
    <mergeCell ref="B32:B41"/>
    <mergeCell ref="A42:A51"/>
    <mergeCell ref="B42:B51"/>
    <mergeCell ref="A52:A60"/>
    <mergeCell ref="B24:B31"/>
    <mergeCell ref="A24:A31"/>
    <mergeCell ref="A61:A69"/>
    <mergeCell ref="B61:B69"/>
    <mergeCell ref="A96:A103"/>
    <mergeCell ref="B96:B103"/>
    <mergeCell ref="A70:A78"/>
    <mergeCell ref="B70:B78"/>
    <mergeCell ref="A79:A87"/>
    <mergeCell ref="A2:E2"/>
    <mergeCell ref="A112:B112"/>
    <mergeCell ref="D112:E112"/>
    <mergeCell ref="D113:E113"/>
    <mergeCell ref="B79:B87"/>
    <mergeCell ref="A113:B113"/>
    <mergeCell ref="A88:A95"/>
    <mergeCell ref="B88:B95"/>
    <mergeCell ref="A104:A111"/>
    <mergeCell ref="B104:B111"/>
  </mergeCells>
  <printOptions/>
  <pageMargins left="0.8267716535433072" right="0.2362204724409449" top="0.7480314960629921" bottom="0.7480314960629921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0">
      <selection activeCell="D21" sqref="D21:D22"/>
    </sheetView>
  </sheetViews>
  <sheetFormatPr defaultColWidth="9.140625" defaultRowHeight="15"/>
  <cols>
    <col min="2" max="2" width="19.421875" style="0" customWidth="1"/>
    <col min="3" max="3" width="26.140625" style="0" customWidth="1"/>
    <col min="4" max="4" width="30.8515625" style="0" customWidth="1"/>
  </cols>
  <sheetData>
    <row r="1" spans="1:4" s="15" customFormat="1" ht="25.5" customHeight="1">
      <c r="A1" s="28"/>
      <c r="B1" s="17"/>
      <c r="C1" s="100" t="s">
        <v>214</v>
      </c>
      <c r="D1" s="100"/>
    </row>
    <row r="2" spans="1:4" s="15" customFormat="1" ht="15.75">
      <c r="A2" s="28"/>
      <c r="B2" s="17"/>
      <c r="C2" s="100"/>
      <c r="D2" s="100"/>
    </row>
    <row r="3" spans="1:4" s="15" customFormat="1" ht="16.5" customHeight="1">
      <c r="A3" s="28"/>
      <c r="B3" s="17"/>
      <c r="C3" s="100"/>
      <c r="D3" s="100"/>
    </row>
    <row r="4" spans="1:4" s="15" customFormat="1" ht="22.5" customHeight="1">
      <c r="A4" s="42"/>
      <c r="B4" s="17"/>
      <c r="C4" s="17"/>
      <c r="D4" s="17"/>
    </row>
    <row r="5" spans="1:4" s="18" customFormat="1" ht="104.25" customHeight="1">
      <c r="A5" s="101" t="s">
        <v>215</v>
      </c>
      <c r="B5" s="101"/>
      <c r="C5" s="101"/>
      <c r="D5" s="101"/>
    </row>
    <row r="6" spans="1:4" s="19" customFormat="1" ht="30.75" customHeight="1">
      <c r="A6" s="110" t="s">
        <v>19</v>
      </c>
      <c r="B6" s="110"/>
      <c r="C6" s="110"/>
      <c r="D6" s="110"/>
    </row>
    <row r="7" spans="1:4" s="15" customFormat="1" ht="34.5" customHeight="1">
      <c r="A7" s="99" t="s">
        <v>165</v>
      </c>
      <c r="B7" s="99"/>
      <c r="C7" s="99"/>
      <c r="D7" s="99"/>
    </row>
    <row r="8" spans="1:4" s="19" customFormat="1" ht="15.75">
      <c r="A8" s="98" t="s">
        <v>20</v>
      </c>
      <c r="B8" s="98"/>
      <c r="C8" s="98"/>
      <c r="D8" s="98"/>
    </row>
    <row r="9" spans="1:3" s="15" customFormat="1" ht="15.75">
      <c r="A9" s="99" t="s">
        <v>166</v>
      </c>
      <c r="B9" s="99"/>
      <c r="C9" s="99"/>
    </row>
    <row r="10" spans="1:4" s="15" customFormat="1" ht="15.75">
      <c r="A10" s="28"/>
      <c r="B10" s="17"/>
      <c r="C10" s="17"/>
      <c r="D10" s="17"/>
    </row>
    <row r="11" spans="1:4" s="15" customFormat="1" ht="48.75" customHeight="1">
      <c r="A11" s="99" t="s">
        <v>167</v>
      </c>
      <c r="B11" s="99"/>
      <c r="C11" s="99"/>
      <c r="D11" s="99"/>
    </row>
    <row r="12" spans="1:4" s="15" customFormat="1" ht="35.25" customHeight="1">
      <c r="A12" s="108" t="s">
        <v>168</v>
      </c>
      <c r="B12" s="108"/>
      <c r="C12" s="108"/>
      <c r="D12" s="108"/>
    </row>
    <row r="13" spans="1:4" s="15" customFormat="1" ht="19.5" customHeight="1" thickBot="1">
      <c r="A13" s="43"/>
      <c r="B13" s="43"/>
      <c r="C13" s="43"/>
      <c r="D13" s="43"/>
    </row>
    <row r="14" spans="1:4" s="20" customFormat="1" ht="64.5" customHeight="1">
      <c r="A14" s="103" t="s">
        <v>0</v>
      </c>
      <c r="B14" s="104"/>
      <c r="C14" s="44" t="s">
        <v>169</v>
      </c>
      <c r="D14" s="34" t="s">
        <v>170</v>
      </c>
    </row>
    <row r="15" spans="1:4" s="15" customFormat="1" ht="65.25" customHeight="1" thickBot="1">
      <c r="A15" s="32" t="s">
        <v>211</v>
      </c>
      <c r="B15" s="33" t="s">
        <v>21</v>
      </c>
      <c r="C15" s="33" t="s">
        <v>21</v>
      </c>
      <c r="D15" s="35" t="s">
        <v>21</v>
      </c>
    </row>
    <row r="16" spans="1:4" s="23" customFormat="1" ht="16.5" thickBot="1">
      <c r="A16" s="21">
        <v>1</v>
      </c>
      <c r="B16" s="22">
        <v>2</v>
      </c>
      <c r="C16" s="22">
        <v>3</v>
      </c>
      <c r="D16" s="36">
        <v>4</v>
      </c>
    </row>
    <row r="17" spans="1:4" s="15" customFormat="1" ht="15.75">
      <c r="A17" s="24">
        <v>1</v>
      </c>
      <c r="B17" s="25">
        <v>10160</v>
      </c>
      <c r="C17" s="25"/>
      <c r="D17" s="27">
        <v>10160</v>
      </c>
    </row>
    <row r="18" spans="1:4" s="15" customFormat="1" ht="15.75">
      <c r="A18" s="26">
        <f>A17+1</f>
        <v>2</v>
      </c>
      <c r="B18" s="25">
        <f>B17+300</f>
        <v>10460</v>
      </c>
      <c r="C18" s="27">
        <v>10460</v>
      </c>
      <c r="D18" s="27"/>
    </row>
    <row r="19" spans="1:4" s="15" customFormat="1" ht="15.75">
      <c r="A19" s="26">
        <v>3</v>
      </c>
      <c r="B19" s="27">
        <v>10760</v>
      </c>
      <c r="C19" s="27" t="s">
        <v>183</v>
      </c>
      <c r="D19" s="27" t="s">
        <v>183</v>
      </c>
    </row>
    <row r="20" spans="1:4" s="15" customFormat="1" ht="37.5" customHeight="1">
      <c r="A20" s="98" t="s">
        <v>2</v>
      </c>
      <c r="B20" s="98"/>
      <c r="C20" s="45"/>
      <c r="D20" s="45"/>
    </row>
    <row r="21" spans="1:4" s="15" customFormat="1" ht="33.75" customHeight="1">
      <c r="A21" s="106" t="s">
        <v>31</v>
      </c>
      <c r="B21" s="106"/>
      <c r="C21" s="114"/>
      <c r="D21" s="15" t="s">
        <v>32</v>
      </c>
    </row>
    <row r="22" spans="1:4" s="15" customFormat="1" ht="30.75" customHeight="1">
      <c r="A22" s="102" t="s">
        <v>3</v>
      </c>
      <c r="B22" s="102"/>
      <c r="C22" s="113"/>
      <c r="D22" s="15" t="s">
        <v>11</v>
      </c>
    </row>
  </sheetData>
  <sheetProtection/>
  <mergeCells count="12">
    <mergeCell ref="A22:B22"/>
    <mergeCell ref="A14:B14"/>
    <mergeCell ref="A20:B20"/>
    <mergeCell ref="A9:C9"/>
    <mergeCell ref="A21:B21"/>
    <mergeCell ref="A11:D11"/>
    <mergeCell ref="A12:D12"/>
    <mergeCell ref="A5:D5"/>
    <mergeCell ref="A6:D6"/>
    <mergeCell ref="A7:D7"/>
    <mergeCell ref="A8:D8"/>
    <mergeCell ref="C1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20.00390625" style="0" customWidth="1"/>
    <col min="3" max="3" width="26.140625" style="0" customWidth="1"/>
    <col min="4" max="4" width="30.28125" style="0" customWidth="1"/>
  </cols>
  <sheetData>
    <row r="1" spans="1:5" s="15" customFormat="1" ht="16.5" customHeight="1">
      <c r="A1" s="28"/>
      <c r="B1" s="17"/>
      <c r="C1" s="100" t="s">
        <v>216</v>
      </c>
      <c r="D1" s="100"/>
      <c r="E1" s="17"/>
    </row>
    <row r="2" spans="1:5" s="15" customFormat="1" ht="15.75">
      <c r="A2" s="28"/>
      <c r="B2" s="17"/>
      <c r="C2" s="100"/>
      <c r="D2" s="100"/>
      <c r="E2" s="17"/>
    </row>
    <row r="3" spans="1:5" s="15" customFormat="1" ht="39.75" customHeight="1">
      <c r="A3" s="28"/>
      <c r="B3" s="17"/>
      <c r="C3" s="100"/>
      <c r="D3" s="100"/>
      <c r="E3" s="17"/>
    </row>
    <row r="4" spans="1:4" s="15" customFormat="1" ht="21" customHeight="1">
      <c r="A4" s="42"/>
      <c r="B4" s="17"/>
      <c r="C4" s="17"/>
      <c r="D4" s="17"/>
    </row>
    <row r="5" spans="1:4" s="18" customFormat="1" ht="103.5" customHeight="1">
      <c r="A5" s="101" t="s">
        <v>217</v>
      </c>
      <c r="B5" s="101"/>
      <c r="C5" s="101"/>
      <c r="D5" s="101"/>
    </row>
    <row r="6" spans="1:4" s="19" customFormat="1" ht="32.25" customHeight="1">
      <c r="A6" s="107" t="s">
        <v>19</v>
      </c>
      <c r="B6" s="107"/>
      <c r="C6" s="107"/>
      <c r="D6" s="107"/>
    </row>
    <row r="7" spans="1:4" s="15" customFormat="1" ht="34.5" customHeight="1">
      <c r="A7" s="99" t="s">
        <v>171</v>
      </c>
      <c r="B7" s="99"/>
      <c r="C7" s="99"/>
      <c r="D7" s="99"/>
    </row>
    <row r="8" spans="1:4" s="19" customFormat="1" ht="41.25" customHeight="1">
      <c r="A8" s="98" t="s">
        <v>20</v>
      </c>
      <c r="B8" s="98"/>
      <c r="C8" s="98"/>
      <c r="D8" s="98"/>
    </row>
    <row r="9" spans="1:3" s="15" customFormat="1" ht="15.75">
      <c r="A9" s="99" t="s">
        <v>172</v>
      </c>
      <c r="B9" s="99"/>
      <c r="C9" s="99"/>
    </row>
    <row r="10" spans="1:4" s="15" customFormat="1" ht="15.75">
      <c r="A10" s="28"/>
      <c r="B10" s="17"/>
      <c r="C10" s="17"/>
      <c r="D10" s="17"/>
    </row>
    <row r="11" spans="1:4" s="15" customFormat="1" ht="15.75">
      <c r="A11" s="99" t="s">
        <v>173</v>
      </c>
      <c r="B11" s="99"/>
      <c r="C11" s="99"/>
      <c r="D11" s="99"/>
    </row>
    <row r="12" spans="1:4" s="15" customFormat="1" ht="43.5" customHeight="1">
      <c r="A12" s="99" t="s">
        <v>174</v>
      </c>
      <c r="B12" s="99"/>
      <c r="C12" s="99"/>
      <c r="D12" s="99"/>
    </row>
    <row r="13" spans="1:4" s="15" customFormat="1" ht="19.5" customHeight="1" thickBot="1">
      <c r="A13" s="43"/>
      <c r="B13" s="43"/>
      <c r="C13" s="43"/>
      <c r="D13" s="43"/>
    </row>
    <row r="14" spans="1:4" s="20" customFormat="1" ht="64.5" customHeight="1">
      <c r="A14" s="103" t="s">
        <v>0</v>
      </c>
      <c r="B14" s="104"/>
      <c r="C14" s="39" t="s">
        <v>175</v>
      </c>
      <c r="D14" s="34" t="s">
        <v>176</v>
      </c>
    </row>
    <row r="15" spans="1:4" s="15" customFormat="1" ht="65.25" customHeight="1" thickBot="1">
      <c r="A15" s="32" t="s">
        <v>1</v>
      </c>
      <c r="B15" s="33" t="s">
        <v>21</v>
      </c>
      <c r="C15" s="40" t="s">
        <v>21</v>
      </c>
      <c r="D15" s="35" t="s">
        <v>21</v>
      </c>
    </row>
    <row r="16" spans="1:4" s="23" customFormat="1" ht="16.5" thickBot="1">
      <c r="A16" s="21">
        <v>1</v>
      </c>
      <c r="B16" s="22">
        <v>2</v>
      </c>
      <c r="C16" s="41">
        <v>3</v>
      </c>
      <c r="D16" s="36">
        <v>4</v>
      </c>
    </row>
    <row r="17" spans="1:4" s="15" customFormat="1" ht="15.75">
      <c r="A17" s="24">
        <v>1</v>
      </c>
      <c r="B17" s="25">
        <v>9935</v>
      </c>
      <c r="C17" s="27">
        <v>9935</v>
      </c>
      <c r="D17" s="25"/>
    </row>
    <row r="18" spans="1:4" s="15" customFormat="1" ht="15.75">
      <c r="A18" s="26">
        <f>A17+1</f>
        <v>2</v>
      </c>
      <c r="B18" s="25">
        <f>B17+295</f>
        <v>10230</v>
      </c>
      <c r="C18" s="27"/>
      <c r="D18" s="27">
        <v>10230</v>
      </c>
    </row>
    <row r="19" spans="1:4" s="15" customFormat="1" ht="15.75">
      <c r="A19" s="26">
        <v>3</v>
      </c>
      <c r="B19" s="27">
        <v>10525</v>
      </c>
      <c r="C19" s="27" t="s">
        <v>183</v>
      </c>
      <c r="D19" s="27" t="s">
        <v>183</v>
      </c>
    </row>
    <row r="20" spans="1:4" s="15" customFormat="1" ht="41.25" customHeight="1">
      <c r="A20" s="98" t="s">
        <v>2</v>
      </c>
      <c r="B20" s="98"/>
      <c r="C20" s="45"/>
      <c r="D20" s="45"/>
    </row>
    <row r="21" spans="1:4" s="15" customFormat="1" ht="33.75" customHeight="1">
      <c r="A21" s="106" t="s">
        <v>31</v>
      </c>
      <c r="B21" s="106"/>
      <c r="C21" s="45"/>
      <c r="D21" s="15" t="s">
        <v>32</v>
      </c>
    </row>
    <row r="22" spans="1:4" s="15" customFormat="1" ht="30.75" customHeight="1">
      <c r="A22" s="102" t="s">
        <v>3</v>
      </c>
      <c r="B22" s="102"/>
      <c r="C22" s="45"/>
      <c r="D22" s="15" t="s">
        <v>11</v>
      </c>
    </row>
  </sheetData>
  <sheetProtection/>
  <mergeCells count="12">
    <mergeCell ref="A11:D11"/>
    <mergeCell ref="A22:B22"/>
    <mergeCell ref="A12:D12"/>
    <mergeCell ref="A14:B14"/>
    <mergeCell ref="A20:B20"/>
    <mergeCell ref="A21:B21"/>
    <mergeCell ref="A5:D5"/>
    <mergeCell ref="A9:C9"/>
    <mergeCell ref="A6:D6"/>
    <mergeCell ref="A7:D7"/>
    <mergeCell ref="A8:D8"/>
    <mergeCell ref="C1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="130" zoomScaleNormal="130" zoomScaleSheetLayoutView="120" workbookViewId="0" topLeftCell="A1">
      <selection activeCell="A16" sqref="A16:J16"/>
    </sheetView>
  </sheetViews>
  <sheetFormatPr defaultColWidth="9.140625" defaultRowHeight="15"/>
  <cols>
    <col min="1" max="1" width="6.28125" style="28" customWidth="1"/>
    <col min="2" max="2" width="17.421875" style="17" customWidth="1"/>
    <col min="3" max="3" width="11.8515625" style="17" customWidth="1"/>
    <col min="4" max="4" width="12.421875" style="17" customWidth="1"/>
    <col min="5" max="5" width="12.28125" style="17" customWidth="1"/>
    <col min="6" max="6" width="12.140625" style="17" customWidth="1"/>
    <col min="7" max="8" width="12.28125" style="17" customWidth="1"/>
    <col min="9" max="9" width="12.140625" style="17" customWidth="1"/>
    <col min="10" max="10" width="12.00390625" style="17" customWidth="1"/>
    <col min="11" max="16384" width="9.140625" style="15" customWidth="1"/>
  </cols>
  <sheetData>
    <row r="1" spans="5:10" ht="15.75" customHeight="1">
      <c r="E1" s="100" t="s">
        <v>177</v>
      </c>
      <c r="F1" s="100"/>
      <c r="G1" s="100"/>
      <c r="H1" s="100"/>
      <c r="I1" s="100"/>
      <c r="J1" s="100"/>
    </row>
    <row r="2" spans="5:10" ht="15.75">
      <c r="E2" s="100"/>
      <c r="F2" s="100"/>
      <c r="G2" s="100"/>
      <c r="H2" s="100"/>
      <c r="I2" s="100"/>
      <c r="J2" s="100"/>
    </row>
    <row r="3" spans="5:10" ht="15.75">
      <c r="E3" s="100"/>
      <c r="F3" s="100"/>
      <c r="G3" s="100"/>
      <c r="H3" s="100"/>
      <c r="I3" s="100"/>
      <c r="J3" s="100"/>
    </row>
    <row r="4" ht="8.25" customHeight="1">
      <c r="A4" s="16"/>
    </row>
    <row r="5" spans="1:10" s="18" customFormat="1" ht="64.5" customHeight="1">
      <c r="A5" s="101" t="s">
        <v>100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8" s="19" customFormat="1" ht="22.5" customHeight="1">
      <c r="A6" s="107" t="s">
        <v>19</v>
      </c>
      <c r="B6" s="107"/>
      <c r="C6" s="107"/>
      <c r="D6" s="107"/>
      <c r="E6" s="107"/>
      <c r="F6" s="107"/>
      <c r="G6" s="107"/>
      <c r="H6" s="107"/>
    </row>
    <row r="7" spans="1:10" ht="15.75">
      <c r="A7" s="99" t="s">
        <v>102</v>
      </c>
      <c r="B7" s="99"/>
      <c r="C7" s="99"/>
      <c r="D7" s="99"/>
      <c r="E7" s="99"/>
      <c r="F7" s="99"/>
      <c r="G7" s="99"/>
      <c r="H7" s="14"/>
      <c r="I7" s="15"/>
      <c r="J7" s="15"/>
    </row>
    <row r="8" spans="1:10" s="19" customFormat="1" ht="15.75">
      <c r="A8" s="98" t="s">
        <v>20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ht="15.75">
      <c r="A9" s="99" t="s">
        <v>101</v>
      </c>
      <c r="B9" s="99"/>
      <c r="C9" s="99"/>
      <c r="D9" s="99"/>
      <c r="E9" s="99"/>
      <c r="F9" s="99"/>
      <c r="G9" s="99"/>
      <c r="H9" s="14"/>
      <c r="I9" s="15"/>
      <c r="J9" s="15"/>
    </row>
    <row r="10" ht="6.75" customHeight="1"/>
    <row r="11" spans="1:10" ht="15.75">
      <c r="A11" s="99" t="s">
        <v>103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5.75">
      <c r="A12" s="99" t="s">
        <v>104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5.75">
      <c r="A13" s="99" t="s">
        <v>105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36" customHeight="1">
      <c r="A14" s="99" t="s">
        <v>184</v>
      </c>
      <c r="B14" s="99"/>
      <c r="C14" s="99"/>
      <c r="D14" s="99"/>
      <c r="E14" s="99"/>
      <c r="F14" s="99"/>
      <c r="G14" s="99"/>
      <c r="H14" s="99"/>
      <c r="I14" s="99"/>
      <c r="J14" s="99"/>
    </row>
    <row r="15" spans="1:10" ht="33" customHeight="1">
      <c r="A15" s="99" t="s">
        <v>185</v>
      </c>
      <c r="B15" s="99"/>
      <c r="C15" s="99"/>
      <c r="D15" s="99"/>
      <c r="E15" s="99"/>
      <c r="F15" s="99"/>
      <c r="G15" s="99"/>
      <c r="H15" s="99"/>
      <c r="I15" s="99"/>
      <c r="J15" s="99"/>
    </row>
    <row r="16" spans="1:10" ht="33" customHeight="1">
      <c r="A16" s="99" t="s">
        <v>186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35.25" customHeight="1">
      <c r="A17" s="99" t="s">
        <v>187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5.75">
      <c r="A18" s="99" t="s">
        <v>42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9.5" customHeight="1" thickBot="1">
      <c r="A19" s="31"/>
      <c r="B19" s="31"/>
      <c r="C19" s="31"/>
      <c r="D19" s="37"/>
      <c r="E19" s="37"/>
      <c r="F19" s="31"/>
      <c r="G19" s="43"/>
      <c r="H19" s="43"/>
      <c r="I19" s="43"/>
      <c r="J19" s="43"/>
    </row>
    <row r="20" spans="1:10" s="20" customFormat="1" ht="64.5" customHeight="1">
      <c r="A20" s="103" t="s">
        <v>0</v>
      </c>
      <c r="B20" s="104"/>
      <c r="C20" s="66" t="s">
        <v>38</v>
      </c>
      <c r="D20" s="66" t="s">
        <v>39</v>
      </c>
      <c r="E20" s="66" t="s">
        <v>40</v>
      </c>
      <c r="F20" s="66" t="s">
        <v>41</v>
      </c>
      <c r="G20" s="66" t="s">
        <v>43</v>
      </c>
      <c r="H20" s="66" t="s">
        <v>44</v>
      </c>
      <c r="I20" s="66" t="s">
        <v>45</v>
      </c>
      <c r="J20" s="34" t="s">
        <v>8</v>
      </c>
    </row>
    <row r="21" spans="1:10" ht="65.25" customHeight="1" thickBot="1">
      <c r="A21" s="73" t="s">
        <v>1</v>
      </c>
      <c r="B21" s="74" t="s">
        <v>21</v>
      </c>
      <c r="C21" s="74" t="s">
        <v>21</v>
      </c>
      <c r="D21" s="74" t="s">
        <v>21</v>
      </c>
      <c r="E21" s="74" t="s">
        <v>21</v>
      </c>
      <c r="F21" s="74" t="s">
        <v>21</v>
      </c>
      <c r="G21" s="74" t="s">
        <v>21</v>
      </c>
      <c r="H21" s="74" t="s">
        <v>21</v>
      </c>
      <c r="I21" s="74" t="s">
        <v>21</v>
      </c>
      <c r="J21" s="75" t="s">
        <v>21</v>
      </c>
    </row>
    <row r="22" spans="1:10" s="23" customFormat="1" ht="16.5" thickBot="1">
      <c r="A22" s="69">
        <v>1</v>
      </c>
      <c r="B22" s="70">
        <v>2</v>
      </c>
      <c r="C22" s="70">
        <v>3</v>
      </c>
      <c r="D22" s="71">
        <v>4</v>
      </c>
      <c r="E22" s="72">
        <v>5</v>
      </c>
      <c r="F22" s="72">
        <v>6</v>
      </c>
      <c r="G22" s="72">
        <v>7</v>
      </c>
      <c r="H22" s="72">
        <v>8</v>
      </c>
      <c r="I22" s="72">
        <v>9</v>
      </c>
      <c r="J22" s="72">
        <v>10</v>
      </c>
    </row>
    <row r="23" spans="1:10" ht="15.75">
      <c r="A23" s="24">
        <v>1</v>
      </c>
      <c r="B23" s="25">
        <v>6210</v>
      </c>
      <c r="C23" s="25">
        <v>6210</v>
      </c>
      <c r="D23" s="25"/>
      <c r="E23" s="25"/>
      <c r="F23" s="25"/>
      <c r="G23" s="25"/>
      <c r="H23" s="25"/>
      <c r="I23" s="25"/>
      <c r="J23" s="25"/>
    </row>
    <row r="24" spans="1:10" ht="15.75">
      <c r="A24" s="26">
        <f>A23+1</f>
        <v>2</v>
      </c>
      <c r="B24" s="25">
        <f>B23+185</f>
        <v>6395</v>
      </c>
      <c r="C24" s="27"/>
      <c r="D24" s="27"/>
      <c r="E24" s="27"/>
      <c r="F24" s="27"/>
      <c r="G24" s="27"/>
      <c r="H24" s="27"/>
      <c r="I24" s="25">
        <v>6395</v>
      </c>
      <c r="J24" s="27"/>
    </row>
    <row r="25" spans="1:10" ht="15.75">
      <c r="A25" s="26">
        <f>A24+1</f>
        <v>3</v>
      </c>
      <c r="B25" s="25">
        <f aca="true" t="shared" si="0" ref="B25:B40">B24+185</f>
        <v>6580</v>
      </c>
      <c r="C25" s="27"/>
      <c r="D25" s="27"/>
      <c r="E25" s="27"/>
      <c r="F25" s="27"/>
      <c r="G25" s="27"/>
      <c r="H25" s="27"/>
      <c r="I25" s="27"/>
      <c r="J25" s="27">
        <v>6580</v>
      </c>
    </row>
    <row r="26" spans="1:10" ht="15.75">
      <c r="A26" s="26">
        <f aca="true" t="shared" si="1" ref="A26:A40">A25+1</f>
        <v>4</v>
      </c>
      <c r="B26" s="25">
        <f t="shared" si="0"/>
        <v>6765</v>
      </c>
      <c r="C26" s="27"/>
      <c r="D26" s="27"/>
      <c r="E26" s="27"/>
      <c r="F26" s="27"/>
      <c r="G26" s="27"/>
      <c r="H26" s="27"/>
      <c r="I26" s="27">
        <v>6765</v>
      </c>
      <c r="J26" s="27"/>
    </row>
    <row r="27" spans="1:10" ht="15.75">
      <c r="A27" s="26">
        <f t="shared" si="1"/>
        <v>5</v>
      </c>
      <c r="B27" s="25">
        <f t="shared" si="0"/>
        <v>6950</v>
      </c>
      <c r="C27" s="27"/>
      <c r="D27" s="27"/>
      <c r="E27" s="27"/>
      <c r="F27" s="27">
        <v>6950</v>
      </c>
      <c r="G27" s="27"/>
      <c r="H27" s="27"/>
      <c r="I27" s="27"/>
      <c r="J27" s="27"/>
    </row>
    <row r="28" spans="1:10" ht="15.75">
      <c r="A28" s="26">
        <f t="shared" si="1"/>
        <v>6</v>
      </c>
      <c r="B28" s="25">
        <f t="shared" si="0"/>
        <v>7135</v>
      </c>
      <c r="C28" s="27"/>
      <c r="D28" s="27"/>
      <c r="E28" s="27"/>
      <c r="F28" s="27"/>
      <c r="G28" s="27"/>
      <c r="H28" s="27"/>
      <c r="I28" s="27">
        <v>7135</v>
      </c>
      <c r="J28" s="27"/>
    </row>
    <row r="29" spans="1:10" ht="15.75">
      <c r="A29" s="26">
        <f t="shared" si="1"/>
        <v>7</v>
      </c>
      <c r="B29" s="25">
        <f t="shared" si="0"/>
        <v>7320</v>
      </c>
      <c r="C29" s="27"/>
      <c r="D29" s="27"/>
      <c r="E29" s="27"/>
      <c r="F29" s="27">
        <v>7320</v>
      </c>
      <c r="G29" s="27"/>
      <c r="H29" s="27"/>
      <c r="I29" s="27"/>
      <c r="J29" s="27"/>
    </row>
    <row r="30" spans="1:10" ht="15.75">
      <c r="A30" s="26">
        <f t="shared" si="1"/>
        <v>8</v>
      </c>
      <c r="B30" s="25">
        <f t="shared" si="0"/>
        <v>7505</v>
      </c>
      <c r="C30" s="27"/>
      <c r="D30" s="27"/>
      <c r="E30" s="27"/>
      <c r="F30" s="27"/>
      <c r="G30" s="27"/>
      <c r="H30" s="27"/>
      <c r="I30" s="27">
        <v>7505</v>
      </c>
      <c r="J30" s="27"/>
    </row>
    <row r="31" spans="1:10" ht="15.75">
      <c r="A31" s="26">
        <f t="shared" si="1"/>
        <v>9</v>
      </c>
      <c r="B31" s="25">
        <f t="shared" si="0"/>
        <v>7690</v>
      </c>
      <c r="C31" s="27"/>
      <c r="D31" s="27"/>
      <c r="E31" s="27"/>
      <c r="F31" s="27">
        <v>7690</v>
      </c>
      <c r="G31" s="27"/>
      <c r="H31" s="27"/>
      <c r="I31" s="27"/>
      <c r="J31" s="27"/>
    </row>
    <row r="32" spans="1:10" ht="15.75">
      <c r="A32" s="26">
        <f t="shared" si="1"/>
        <v>10</v>
      </c>
      <c r="B32" s="25">
        <f t="shared" si="0"/>
        <v>7875</v>
      </c>
      <c r="C32" s="27"/>
      <c r="D32" s="27"/>
      <c r="E32" s="27"/>
      <c r="F32" s="27"/>
      <c r="G32" s="27"/>
      <c r="H32" s="27"/>
      <c r="I32" s="27">
        <v>7875</v>
      </c>
      <c r="J32" s="27"/>
    </row>
    <row r="33" spans="1:10" ht="15.75">
      <c r="A33" s="26">
        <f t="shared" si="1"/>
        <v>11</v>
      </c>
      <c r="B33" s="25">
        <f t="shared" si="0"/>
        <v>8060</v>
      </c>
      <c r="C33" s="27"/>
      <c r="D33" s="27"/>
      <c r="E33" s="27"/>
      <c r="F33" s="27">
        <v>8060</v>
      </c>
      <c r="G33" s="27"/>
      <c r="H33" s="27"/>
      <c r="I33" s="27"/>
      <c r="J33" s="27"/>
    </row>
    <row r="34" spans="1:10" ht="15.75">
      <c r="A34" s="26">
        <f t="shared" si="1"/>
        <v>12</v>
      </c>
      <c r="B34" s="25">
        <f t="shared" si="0"/>
        <v>8245</v>
      </c>
      <c r="C34" s="27"/>
      <c r="D34" s="27"/>
      <c r="E34" s="27"/>
      <c r="F34" s="27"/>
      <c r="G34" s="27"/>
      <c r="H34" s="27"/>
      <c r="I34" s="27">
        <v>8245</v>
      </c>
      <c r="J34" s="27"/>
    </row>
    <row r="35" spans="1:10" ht="15.75">
      <c r="A35" s="26">
        <f t="shared" si="1"/>
        <v>13</v>
      </c>
      <c r="B35" s="25">
        <f t="shared" si="0"/>
        <v>8430</v>
      </c>
      <c r="C35" s="27"/>
      <c r="D35" s="27"/>
      <c r="E35" s="27"/>
      <c r="F35" s="27">
        <v>8430</v>
      </c>
      <c r="G35" s="27"/>
      <c r="H35" s="27"/>
      <c r="I35" s="27"/>
      <c r="J35" s="27"/>
    </row>
    <row r="36" spans="1:10" ht="15.75">
      <c r="A36" s="26">
        <f t="shared" si="1"/>
        <v>14</v>
      </c>
      <c r="B36" s="25">
        <f t="shared" si="0"/>
        <v>8615</v>
      </c>
      <c r="C36" s="27"/>
      <c r="D36" s="27"/>
      <c r="E36" s="27"/>
      <c r="F36" s="27"/>
      <c r="G36" s="27"/>
      <c r="H36" s="27"/>
      <c r="I36" s="27">
        <v>8615</v>
      </c>
      <c r="J36" s="27"/>
    </row>
    <row r="37" spans="1:10" ht="15.75">
      <c r="A37" s="26">
        <f t="shared" si="1"/>
        <v>15</v>
      </c>
      <c r="B37" s="25">
        <f t="shared" si="0"/>
        <v>8800</v>
      </c>
      <c r="C37" s="27"/>
      <c r="D37" s="27">
        <v>8800</v>
      </c>
      <c r="E37" s="27"/>
      <c r="F37" s="27"/>
      <c r="G37" s="27"/>
      <c r="H37" s="27"/>
      <c r="I37" s="27"/>
      <c r="J37" s="27"/>
    </row>
    <row r="38" spans="1:10" ht="15.75">
      <c r="A38" s="26">
        <f t="shared" si="1"/>
        <v>16</v>
      </c>
      <c r="B38" s="25">
        <f t="shared" si="0"/>
        <v>8985</v>
      </c>
      <c r="C38" s="27"/>
      <c r="D38" s="27"/>
      <c r="E38" s="27"/>
      <c r="F38" s="27"/>
      <c r="G38" s="27"/>
      <c r="H38" s="27"/>
      <c r="I38" s="27">
        <v>8985</v>
      </c>
      <c r="J38" s="27"/>
    </row>
    <row r="39" spans="1:10" ht="15.75">
      <c r="A39" s="26">
        <f t="shared" si="1"/>
        <v>17</v>
      </c>
      <c r="B39" s="25">
        <f t="shared" si="0"/>
        <v>9170</v>
      </c>
      <c r="C39" s="27"/>
      <c r="D39" s="27"/>
      <c r="E39" s="27"/>
      <c r="F39" s="27">
        <v>9170</v>
      </c>
      <c r="G39" s="27"/>
      <c r="H39" s="27"/>
      <c r="I39" s="27"/>
      <c r="J39" s="27"/>
    </row>
    <row r="40" spans="1:10" ht="15.75">
      <c r="A40" s="26">
        <f t="shared" si="1"/>
        <v>18</v>
      </c>
      <c r="B40" s="25">
        <f t="shared" si="0"/>
        <v>9355</v>
      </c>
      <c r="C40" s="27"/>
      <c r="D40" s="27"/>
      <c r="E40" s="27"/>
      <c r="F40" s="27"/>
      <c r="G40" s="27"/>
      <c r="H40" s="27"/>
      <c r="I40" s="27">
        <v>9355</v>
      </c>
      <c r="J40" s="27"/>
    </row>
    <row r="41" spans="1:10" ht="15.75">
      <c r="A41" s="26">
        <v>19</v>
      </c>
      <c r="B41" s="27">
        <v>9540</v>
      </c>
      <c r="C41" s="27" t="s">
        <v>183</v>
      </c>
      <c r="D41" s="27" t="s">
        <v>183</v>
      </c>
      <c r="E41" s="27" t="s">
        <v>183</v>
      </c>
      <c r="F41" s="27" t="s">
        <v>183</v>
      </c>
      <c r="G41" s="27" t="s">
        <v>183</v>
      </c>
      <c r="H41" s="27" t="s">
        <v>183</v>
      </c>
      <c r="I41" s="27" t="s">
        <v>183</v>
      </c>
      <c r="J41" s="27" t="s">
        <v>183</v>
      </c>
    </row>
    <row r="42" spans="1:10" ht="10.5" customHeight="1">
      <c r="A42" s="65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22.5" customHeight="1">
      <c r="A43" s="105" t="s">
        <v>2</v>
      </c>
      <c r="B43" s="105"/>
      <c r="C43" s="38"/>
      <c r="D43" s="38"/>
      <c r="E43" s="38"/>
      <c r="F43" s="38"/>
      <c r="G43" s="45"/>
      <c r="H43" s="45"/>
      <c r="I43" s="45"/>
      <c r="J43" s="45"/>
    </row>
    <row r="44" spans="1:10" ht="33.75" customHeight="1">
      <c r="A44" s="106" t="s">
        <v>31</v>
      </c>
      <c r="B44" s="106"/>
      <c r="C44" s="45"/>
      <c r="D44" s="45"/>
      <c r="E44" s="49"/>
      <c r="F44" s="49"/>
      <c r="G44" s="15"/>
      <c r="H44" s="79" t="s">
        <v>32</v>
      </c>
      <c r="I44" s="79"/>
      <c r="J44" s="79"/>
    </row>
    <row r="45" spans="1:10" ht="30.75" customHeight="1">
      <c r="A45" s="102" t="s">
        <v>3</v>
      </c>
      <c r="B45" s="102"/>
      <c r="C45" s="45"/>
      <c r="D45" s="45"/>
      <c r="E45" s="50"/>
      <c r="F45" s="50"/>
      <c r="G45" s="15"/>
      <c r="H45" s="79" t="s">
        <v>11</v>
      </c>
      <c r="I45" s="79"/>
      <c r="J45" s="79"/>
    </row>
    <row r="103" spans="1:10" ht="15.75">
      <c r="A103" s="17"/>
      <c r="I103" s="15"/>
      <c r="J103" s="15"/>
    </row>
    <row r="104" spans="1:10" ht="15.75">
      <c r="A104" s="17"/>
      <c r="I104" s="15"/>
      <c r="J104" s="15"/>
    </row>
    <row r="105" spans="1:10" ht="15.75">
      <c r="A105" s="17"/>
      <c r="I105" s="15"/>
      <c r="J105" s="15"/>
    </row>
    <row r="106" spans="1:10" ht="15.75">
      <c r="A106" s="17"/>
      <c r="I106" s="15"/>
      <c r="J106" s="15"/>
    </row>
    <row r="107" spans="1:10" ht="15.75">
      <c r="A107" s="17"/>
      <c r="I107" s="15"/>
      <c r="J107" s="15"/>
    </row>
    <row r="108" spans="1:10" ht="15.75">
      <c r="A108" s="17"/>
      <c r="I108" s="15"/>
      <c r="J108" s="15"/>
    </row>
    <row r="109" spans="1:10" ht="15.75">
      <c r="A109" s="17"/>
      <c r="I109" s="15"/>
      <c r="J109" s="15"/>
    </row>
    <row r="110" spans="1:10" ht="15.75">
      <c r="A110" s="17"/>
      <c r="I110" s="15"/>
      <c r="J110" s="15"/>
    </row>
    <row r="111" spans="1:10" ht="15.75">
      <c r="A111" s="17"/>
      <c r="I111" s="15"/>
      <c r="J111" s="15"/>
    </row>
    <row r="112" spans="1:10" ht="15.75">
      <c r="A112" s="17"/>
      <c r="I112" s="15"/>
      <c r="J112" s="15"/>
    </row>
    <row r="113" spans="1:10" ht="15.75">
      <c r="A113" s="17"/>
      <c r="I113" s="15"/>
      <c r="J113" s="15"/>
    </row>
    <row r="114" spans="1:10" ht="15.75">
      <c r="A114" s="17"/>
      <c r="I114" s="15"/>
      <c r="J114" s="15"/>
    </row>
    <row r="115" spans="1:10" ht="15.75">
      <c r="A115" s="17"/>
      <c r="I115" s="15"/>
      <c r="J115" s="15"/>
    </row>
    <row r="116" spans="1:10" ht="15.75">
      <c r="A116" s="17"/>
      <c r="I116" s="15"/>
      <c r="J116" s="15"/>
    </row>
    <row r="117" spans="1:10" ht="15.75">
      <c r="A117" s="17"/>
      <c r="I117" s="15"/>
      <c r="J117" s="15"/>
    </row>
    <row r="118" spans="1:10" ht="15.75">
      <c r="A118" s="17"/>
      <c r="I118" s="15"/>
      <c r="J118" s="15"/>
    </row>
    <row r="119" spans="1:10" ht="15.75">
      <c r="A119" s="17"/>
      <c r="I119" s="15"/>
      <c r="J119" s="15"/>
    </row>
    <row r="120" spans="1:10" ht="15.75">
      <c r="A120" s="17"/>
      <c r="I120" s="15"/>
      <c r="J120" s="15"/>
    </row>
    <row r="121" spans="1:10" ht="15.75">
      <c r="A121" s="17"/>
      <c r="I121" s="15"/>
      <c r="J121" s="15"/>
    </row>
    <row r="122" spans="1:10" ht="15.75">
      <c r="A122" s="17"/>
      <c r="I122" s="15"/>
      <c r="J122" s="15"/>
    </row>
    <row r="123" spans="1:10" ht="15.75">
      <c r="A123" s="17"/>
      <c r="I123" s="15"/>
      <c r="J123" s="15"/>
    </row>
    <row r="124" spans="1:10" ht="15.75">
      <c r="A124" s="17"/>
      <c r="I124" s="15"/>
      <c r="J124" s="15"/>
    </row>
    <row r="125" spans="1:10" ht="15.75">
      <c r="A125" s="17"/>
      <c r="I125" s="15"/>
      <c r="J125" s="15"/>
    </row>
    <row r="126" spans="1:10" ht="15.75">
      <c r="A126" s="17"/>
      <c r="I126" s="15"/>
      <c r="J126" s="15"/>
    </row>
    <row r="127" spans="1:10" ht="15.75">
      <c r="A127" s="17"/>
      <c r="I127" s="15"/>
      <c r="J127" s="15"/>
    </row>
    <row r="128" spans="1:10" ht="15.75">
      <c r="A128" s="17"/>
      <c r="I128" s="15"/>
      <c r="J128" s="15"/>
    </row>
    <row r="129" spans="1:10" ht="15.75">
      <c r="A129" s="17"/>
      <c r="I129" s="15"/>
      <c r="J129" s="15"/>
    </row>
    <row r="130" spans="1:10" ht="15.75">
      <c r="A130" s="17"/>
      <c r="I130" s="15"/>
      <c r="J130" s="15"/>
    </row>
  </sheetData>
  <sheetProtection/>
  <mergeCells count="20">
    <mergeCell ref="A44:B44"/>
    <mergeCell ref="A15:J15"/>
    <mergeCell ref="H44:J44"/>
    <mergeCell ref="A6:H6"/>
    <mergeCell ref="A7:G7"/>
    <mergeCell ref="A9:G9"/>
    <mergeCell ref="A17:J17"/>
    <mergeCell ref="A12:J12"/>
    <mergeCell ref="A13:J13"/>
    <mergeCell ref="A14:J14"/>
    <mergeCell ref="A8:J8"/>
    <mergeCell ref="H45:J45"/>
    <mergeCell ref="A16:J16"/>
    <mergeCell ref="A18:J18"/>
    <mergeCell ref="E1:J3"/>
    <mergeCell ref="A5:J5"/>
    <mergeCell ref="A11:J11"/>
    <mergeCell ref="A45:B45"/>
    <mergeCell ref="A20:B20"/>
    <mergeCell ref="A43:B43"/>
  </mergeCells>
  <printOptions horizontalCentered="1"/>
  <pageMargins left="0.2362204724409449" right="0.2362204724409449" top="0.7480314960629921" bottom="0.7480314960629921" header="0.31496062992125984" footer="0.31496062992125984"/>
  <pageSetup fitToHeight="4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view="pageBreakPreview" zoomScale="130" zoomScaleNormal="130" zoomScaleSheetLayoutView="130" workbookViewId="0" topLeftCell="A1">
      <selection activeCell="A11" sqref="A11:K11"/>
    </sheetView>
  </sheetViews>
  <sheetFormatPr defaultColWidth="9.140625" defaultRowHeight="15"/>
  <cols>
    <col min="1" max="1" width="6.28125" style="28" customWidth="1"/>
    <col min="2" max="2" width="18.28125" style="17" customWidth="1"/>
    <col min="3" max="4" width="12.28125" style="17" customWidth="1"/>
    <col min="5" max="6" width="11.8515625" style="17" customWidth="1"/>
    <col min="7" max="7" width="12.57421875" style="17" customWidth="1"/>
    <col min="8" max="8" width="12.140625" style="15" customWidth="1"/>
    <col min="9" max="9" width="11.8515625" style="15" customWidth="1"/>
    <col min="10" max="10" width="12.28125" style="15" customWidth="1"/>
    <col min="11" max="11" width="12.421875" style="15" customWidth="1"/>
    <col min="12" max="16384" width="9.140625" style="15" customWidth="1"/>
  </cols>
  <sheetData>
    <row r="1" spans="5:11" ht="15.75" customHeight="1">
      <c r="E1" s="100" t="s">
        <v>178</v>
      </c>
      <c r="F1" s="100"/>
      <c r="G1" s="100"/>
      <c r="H1" s="100"/>
      <c r="I1" s="100"/>
      <c r="J1" s="100"/>
      <c r="K1" s="100"/>
    </row>
    <row r="2" spans="5:11" ht="15.75">
      <c r="E2" s="100"/>
      <c r="F2" s="100"/>
      <c r="G2" s="100"/>
      <c r="H2" s="100"/>
      <c r="I2" s="100"/>
      <c r="J2" s="100"/>
      <c r="K2" s="100"/>
    </row>
    <row r="3" spans="5:11" ht="15.75">
      <c r="E3" s="100"/>
      <c r="F3" s="100"/>
      <c r="G3" s="100"/>
      <c r="H3" s="100"/>
      <c r="I3" s="100"/>
      <c r="J3" s="100"/>
      <c r="K3" s="100"/>
    </row>
    <row r="4" spans="1:11" ht="19.5" customHeight="1">
      <c r="A4" s="42"/>
      <c r="H4" s="17"/>
      <c r="I4" s="17"/>
      <c r="J4" s="17"/>
      <c r="K4" s="17"/>
    </row>
    <row r="5" spans="1:11" s="18" customFormat="1" ht="81" customHeight="1">
      <c r="A5" s="101" t="s">
        <v>106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8" s="19" customFormat="1" ht="22.5" customHeight="1">
      <c r="A6" s="107" t="s">
        <v>19</v>
      </c>
      <c r="B6" s="107"/>
      <c r="C6" s="107"/>
      <c r="D6" s="107"/>
      <c r="E6" s="107"/>
      <c r="F6" s="107"/>
      <c r="G6" s="107"/>
      <c r="H6" s="107"/>
    </row>
    <row r="7" spans="1:8" ht="15.75">
      <c r="A7" s="99" t="s">
        <v>107</v>
      </c>
      <c r="B7" s="99"/>
      <c r="C7" s="99"/>
      <c r="D7" s="99"/>
      <c r="E7" s="99"/>
      <c r="F7" s="99"/>
      <c r="G7" s="99"/>
      <c r="H7" s="43"/>
    </row>
    <row r="8" spans="1:11" s="19" customFormat="1" ht="15.75">
      <c r="A8" s="98" t="s">
        <v>20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8" ht="15.75">
      <c r="A9" s="99" t="s">
        <v>108</v>
      </c>
      <c r="B9" s="99"/>
      <c r="C9" s="99"/>
      <c r="D9" s="99"/>
      <c r="E9" s="99"/>
      <c r="F9" s="99"/>
      <c r="G9" s="99"/>
      <c r="H9" s="43"/>
    </row>
    <row r="10" spans="8:11" ht="13.5" customHeight="1">
      <c r="H10" s="17"/>
      <c r="I10" s="17"/>
      <c r="J10" s="17"/>
      <c r="K10" s="17"/>
    </row>
    <row r="11" spans="1:11" ht="42" customHeight="1">
      <c r="A11" s="99" t="s">
        <v>188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0" ht="15.75">
      <c r="A12" s="99" t="s">
        <v>109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21" ht="15.75">
      <c r="A13" s="99" t="s">
        <v>110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</row>
    <row r="14" spans="1:10" ht="15.75">
      <c r="A14" s="99" t="s">
        <v>111</v>
      </c>
      <c r="B14" s="99"/>
      <c r="C14" s="99"/>
      <c r="D14" s="99"/>
      <c r="E14" s="99"/>
      <c r="F14" s="99"/>
      <c r="G14" s="99"/>
      <c r="H14" s="99"/>
      <c r="I14" s="99"/>
      <c r="J14" s="99"/>
    </row>
    <row r="15" spans="1:11" ht="15.75">
      <c r="A15" s="108" t="s">
        <v>189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5.75">
      <c r="A16" s="99" t="s">
        <v>190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10" ht="33.75" customHeight="1">
      <c r="A17" s="99" t="s">
        <v>191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5.75">
      <c r="A18" s="99" t="s">
        <v>112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5.75">
      <c r="A19" s="99" t="s">
        <v>113</v>
      </c>
      <c r="B19" s="99"/>
      <c r="C19" s="99"/>
      <c r="D19" s="99"/>
      <c r="E19" s="99"/>
      <c r="F19" s="99"/>
      <c r="G19" s="99"/>
      <c r="H19" s="99"/>
      <c r="I19" s="99"/>
      <c r="J19" s="99"/>
    </row>
    <row r="20" spans="1:11" ht="19.5" customHeight="1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s="20" customFormat="1" ht="64.5" customHeight="1">
      <c r="A21" s="103" t="s">
        <v>0</v>
      </c>
      <c r="B21" s="104"/>
      <c r="C21" s="66" t="s">
        <v>9</v>
      </c>
      <c r="D21" s="66" t="s">
        <v>10</v>
      </c>
      <c r="E21" s="66" t="s">
        <v>12</v>
      </c>
      <c r="F21" s="66" t="s">
        <v>13</v>
      </c>
      <c r="G21" s="66" t="s">
        <v>14</v>
      </c>
      <c r="H21" s="66" t="s">
        <v>24</v>
      </c>
      <c r="I21" s="66" t="s">
        <v>25</v>
      </c>
      <c r="J21" s="66" t="s">
        <v>26</v>
      </c>
      <c r="K21" s="34" t="s">
        <v>27</v>
      </c>
    </row>
    <row r="22" spans="1:11" ht="65.25" customHeight="1" thickBot="1">
      <c r="A22" s="73" t="s">
        <v>1</v>
      </c>
      <c r="B22" s="74" t="s">
        <v>21</v>
      </c>
      <c r="C22" s="74" t="s">
        <v>21</v>
      </c>
      <c r="D22" s="74" t="s">
        <v>21</v>
      </c>
      <c r="E22" s="74" t="s">
        <v>21</v>
      </c>
      <c r="F22" s="74" t="s">
        <v>21</v>
      </c>
      <c r="G22" s="74" t="s">
        <v>21</v>
      </c>
      <c r="H22" s="74" t="s">
        <v>21</v>
      </c>
      <c r="I22" s="74" t="s">
        <v>21</v>
      </c>
      <c r="J22" s="74" t="s">
        <v>21</v>
      </c>
      <c r="K22" s="75" t="s">
        <v>21</v>
      </c>
    </row>
    <row r="23" spans="1:11" s="23" customFormat="1" ht="16.5" thickBot="1">
      <c r="A23" s="69">
        <v>1</v>
      </c>
      <c r="B23" s="70">
        <v>2</v>
      </c>
      <c r="C23" s="70">
        <v>3</v>
      </c>
      <c r="D23" s="71">
        <v>4</v>
      </c>
      <c r="E23" s="72">
        <v>5</v>
      </c>
      <c r="F23" s="72">
        <v>6</v>
      </c>
      <c r="G23" s="72">
        <v>7</v>
      </c>
      <c r="H23" s="72">
        <v>8</v>
      </c>
      <c r="I23" s="72">
        <v>9</v>
      </c>
      <c r="J23" s="72">
        <v>10</v>
      </c>
      <c r="K23" s="72">
        <v>11</v>
      </c>
    </row>
    <row r="24" spans="1:11" ht="15.75">
      <c r="A24" s="24">
        <v>1</v>
      </c>
      <c r="B24" s="25">
        <v>27755</v>
      </c>
      <c r="C24" s="25"/>
      <c r="D24" s="25"/>
      <c r="E24" s="25"/>
      <c r="F24" s="25"/>
      <c r="G24" s="25"/>
      <c r="H24" s="25"/>
      <c r="I24" s="27">
        <v>27755</v>
      </c>
      <c r="J24" s="25"/>
      <c r="K24" s="25"/>
    </row>
    <row r="25" spans="1:11" ht="15.75">
      <c r="A25" s="26">
        <f>A24+1</f>
        <v>2</v>
      </c>
      <c r="B25" s="25">
        <f>B24+830</f>
        <v>28585</v>
      </c>
      <c r="C25" s="27"/>
      <c r="D25" s="27"/>
      <c r="E25" s="27"/>
      <c r="F25" s="27"/>
      <c r="G25" s="27"/>
      <c r="H25" s="27"/>
      <c r="I25" s="27"/>
      <c r="J25" s="27"/>
      <c r="K25" s="27">
        <v>28585</v>
      </c>
    </row>
    <row r="26" spans="1:11" ht="15.75">
      <c r="A26" s="26">
        <f>A25+1</f>
        <v>3</v>
      </c>
      <c r="B26" s="25">
        <f aca="true" t="shared" si="0" ref="B26:B64">B25+830</f>
        <v>29415</v>
      </c>
      <c r="C26" s="27">
        <v>29415</v>
      </c>
      <c r="D26" s="27"/>
      <c r="E26" s="27"/>
      <c r="F26" s="27"/>
      <c r="G26" s="27"/>
      <c r="H26" s="27"/>
      <c r="I26" s="27"/>
      <c r="J26" s="27"/>
      <c r="K26" s="27"/>
    </row>
    <row r="27" spans="1:11" ht="15.75">
      <c r="A27" s="26">
        <f aca="true" t="shared" si="1" ref="A27:A64">A26+1</f>
        <v>4</v>
      </c>
      <c r="B27" s="25">
        <f t="shared" si="0"/>
        <v>30245</v>
      </c>
      <c r="C27" s="27"/>
      <c r="D27" s="27"/>
      <c r="E27" s="27"/>
      <c r="F27" s="27"/>
      <c r="G27" s="27"/>
      <c r="H27" s="27"/>
      <c r="I27" s="27"/>
      <c r="J27" s="27"/>
      <c r="K27" s="27">
        <v>30245</v>
      </c>
    </row>
    <row r="28" spans="1:11" ht="15.75">
      <c r="A28" s="26">
        <f t="shared" si="1"/>
        <v>5</v>
      </c>
      <c r="B28" s="25">
        <f t="shared" si="0"/>
        <v>31075</v>
      </c>
      <c r="C28" s="27">
        <v>31075</v>
      </c>
      <c r="D28" s="27"/>
      <c r="E28" s="27"/>
      <c r="F28" s="27"/>
      <c r="G28" s="27"/>
      <c r="H28" s="27"/>
      <c r="I28" s="27"/>
      <c r="J28" s="27"/>
      <c r="K28" s="27"/>
    </row>
    <row r="29" spans="1:11" ht="15.75">
      <c r="A29" s="26">
        <f t="shared" si="1"/>
        <v>6</v>
      </c>
      <c r="B29" s="25">
        <f t="shared" si="0"/>
        <v>31905</v>
      </c>
      <c r="C29" s="27"/>
      <c r="D29" s="27"/>
      <c r="E29" s="27"/>
      <c r="F29" s="27"/>
      <c r="G29" s="27">
        <v>31905</v>
      </c>
      <c r="H29" s="27"/>
      <c r="I29" s="27"/>
      <c r="J29" s="27"/>
      <c r="K29" s="27"/>
    </row>
    <row r="30" spans="1:11" ht="15.75">
      <c r="A30" s="26">
        <f t="shared" si="1"/>
        <v>7</v>
      </c>
      <c r="B30" s="25">
        <f t="shared" si="0"/>
        <v>32735</v>
      </c>
      <c r="C30" s="27">
        <v>32735</v>
      </c>
      <c r="D30" s="27"/>
      <c r="E30" s="27"/>
      <c r="F30" s="27"/>
      <c r="G30" s="27"/>
      <c r="H30" s="27"/>
      <c r="I30" s="27"/>
      <c r="J30" s="27"/>
      <c r="K30" s="27"/>
    </row>
    <row r="31" spans="1:11" ht="15.75">
      <c r="A31" s="26">
        <f t="shared" si="1"/>
        <v>8</v>
      </c>
      <c r="B31" s="25">
        <f t="shared" si="0"/>
        <v>33565</v>
      </c>
      <c r="C31" s="27"/>
      <c r="D31" s="27"/>
      <c r="E31" s="27"/>
      <c r="F31" s="27"/>
      <c r="G31" s="27"/>
      <c r="H31" s="27"/>
      <c r="I31" s="27"/>
      <c r="J31" s="27">
        <v>33565</v>
      </c>
      <c r="K31" s="27"/>
    </row>
    <row r="32" spans="1:11" ht="15.75">
      <c r="A32" s="26">
        <f t="shared" si="1"/>
        <v>9</v>
      </c>
      <c r="B32" s="25">
        <f t="shared" si="0"/>
        <v>34395</v>
      </c>
      <c r="C32" s="27">
        <v>34395</v>
      </c>
      <c r="D32" s="27"/>
      <c r="E32" s="27"/>
      <c r="F32" s="27"/>
      <c r="G32" s="27"/>
      <c r="H32" s="27"/>
      <c r="I32" s="27"/>
      <c r="J32" s="27"/>
      <c r="K32" s="27"/>
    </row>
    <row r="33" spans="1:11" ht="15.75">
      <c r="A33" s="26">
        <f t="shared" si="1"/>
        <v>10</v>
      </c>
      <c r="B33" s="25">
        <f t="shared" si="0"/>
        <v>35225</v>
      </c>
      <c r="C33" s="27"/>
      <c r="D33" s="27"/>
      <c r="E33" s="27"/>
      <c r="F33" s="27"/>
      <c r="G33" s="27"/>
      <c r="H33" s="27"/>
      <c r="I33" s="27"/>
      <c r="J33" s="27"/>
      <c r="K33" s="27">
        <v>35225</v>
      </c>
    </row>
    <row r="34" spans="1:11" ht="15.75">
      <c r="A34" s="26">
        <f t="shared" si="1"/>
        <v>11</v>
      </c>
      <c r="B34" s="25">
        <f t="shared" si="0"/>
        <v>36055</v>
      </c>
      <c r="C34" s="27">
        <v>36055</v>
      </c>
      <c r="D34" s="27"/>
      <c r="E34" s="27"/>
      <c r="F34" s="27"/>
      <c r="G34" s="27"/>
      <c r="H34" s="27"/>
      <c r="I34" s="27"/>
      <c r="J34" s="27"/>
      <c r="K34" s="27"/>
    </row>
    <row r="35" spans="1:11" ht="15.75">
      <c r="A35" s="26">
        <f t="shared" si="1"/>
        <v>12</v>
      </c>
      <c r="B35" s="25">
        <f t="shared" si="0"/>
        <v>36885</v>
      </c>
      <c r="C35" s="27"/>
      <c r="D35" s="27"/>
      <c r="E35" s="27"/>
      <c r="F35" s="27"/>
      <c r="G35" s="27"/>
      <c r="H35" s="27"/>
      <c r="I35" s="27"/>
      <c r="J35" s="27"/>
      <c r="K35" s="27">
        <v>36885</v>
      </c>
    </row>
    <row r="36" spans="1:11" ht="15.75">
      <c r="A36" s="26">
        <f t="shared" si="1"/>
        <v>13</v>
      </c>
      <c r="B36" s="25">
        <f t="shared" si="0"/>
        <v>37715</v>
      </c>
      <c r="C36" s="27">
        <v>37715</v>
      </c>
      <c r="D36" s="27"/>
      <c r="E36" s="27"/>
      <c r="F36" s="27"/>
      <c r="G36" s="27"/>
      <c r="H36" s="27"/>
      <c r="I36" s="27"/>
      <c r="J36" s="27"/>
      <c r="K36" s="27"/>
    </row>
    <row r="37" spans="1:11" ht="15.75">
      <c r="A37" s="26">
        <f t="shared" si="1"/>
        <v>14</v>
      </c>
      <c r="B37" s="25">
        <f t="shared" si="0"/>
        <v>38545</v>
      </c>
      <c r="C37" s="27"/>
      <c r="D37" s="27"/>
      <c r="E37" s="27"/>
      <c r="F37" s="27"/>
      <c r="G37" s="27">
        <v>38545</v>
      </c>
      <c r="H37" s="27"/>
      <c r="I37" s="27"/>
      <c r="J37" s="27"/>
      <c r="K37" s="27"/>
    </row>
    <row r="38" spans="1:11" ht="15.75">
      <c r="A38" s="26">
        <f t="shared" si="1"/>
        <v>15</v>
      </c>
      <c r="B38" s="25">
        <f t="shared" si="0"/>
        <v>39375</v>
      </c>
      <c r="C38" s="27">
        <v>39375</v>
      </c>
      <c r="D38" s="27"/>
      <c r="E38" s="27"/>
      <c r="F38" s="27"/>
      <c r="G38" s="27"/>
      <c r="H38" s="27"/>
      <c r="I38" s="27"/>
      <c r="J38" s="27"/>
      <c r="K38" s="27"/>
    </row>
    <row r="39" spans="1:11" ht="15.75">
      <c r="A39" s="26">
        <f t="shared" si="1"/>
        <v>16</v>
      </c>
      <c r="B39" s="25">
        <f t="shared" si="0"/>
        <v>40205</v>
      </c>
      <c r="C39" s="27"/>
      <c r="D39" s="27"/>
      <c r="E39" s="27"/>
      <c r="F39" s="27"/>
      <c r="G39" s="27"/>
      <c r="H39" s="27"/>
      <c r="I39" s="27"/>
      <c r="J39" s="27"/>
      <c r="K39" s="27">
        <v>40205</v>
      </c>
    </row>
    <row r="40" spans="1:11" ht="15.75">
      <c r="A40" s="26">
        <f t="shared" si="1"/>
        <v>17</v>
      </c>
      <c r="B40" s="25">
        <f t="shared" si="0"/>
        <v>41035</v>
      </c>
      <c r="C40" s="27">
        <v>41035</v>
      </c>
      <c r="D40" s="27"/>
      <c r="E40" s="27"/>
      <c r="F40" s="27"/>
      <c r="G40" s="27"/>
      <c r="H40" s="27"/>
      <c r="I40" s="27"/>
      <c r="J40" s="27"/>
      <c r="K40" s="27"/>
    </row>
    <row r="41" spans="1:11" ht="15.75">
      <c r="A41" s="26">
        <f t="shared" si="1"/>
        <v>18</v>
      </c>
      <c r="B41" s="25">
        <f t="shared" si="0"/>
        <v>41865</v>
      </c>
      <c r="C41" s="27">
        <v>41865</v>
      </c>
      <c r="D41" s="27"/>
      <c r="E41" s="27"/>
      <c r="F41" s="27"/>
      <c r="G41" s="27"/>
      <c r="H41" s="27"/>
      <c r="I41" s="27"/>
      <c r="J41" s="27"/>
      <c r="K41" s="27"/>
    </row>
    <row r="42" spans="1:11" ht="15.75">
      <c r="A42" s="26">
        <f t="shared" si="1"/>
        <v>19</v>
      </c>
      <c r="B42" s="25">
        <f t="shared" si="0"/>
        <v>42695</v>
      </c>
      <c r="C42" s="27"/>
      <c r="D42" s="27"/>
      <c r="E42" s="27">
        <v>42695</v>
      </c>
      <c r="F42" s="27"/>
      <c r="G42" s="27"/>
      <c r="H42" s="27"/>
      <c r="I42" s="27"/>
      <c r="J42" s="27"/>
      <c r="K42" s="27"/>
    </row>
    <row r="43" spans="1:11" ht="15.75">
      <c r="A43" s="26">
        <f t="shared" si="1"/>
        <v>20</v>
      </c>
      <c r="B43" s="25">
        <f t="shared" si="0"/>
        <v>43525</v>
      </c>
      <c r="C43" s="27">
        <v>43525</v>
      </c>
      <c r="D43" s="27"/>
      <c r="E43" s="27"/>
      <c r="F43" s="27"/>
      <c r="G43" s="27"/>
      <c r="H43" s="27"/>
      <c r="I43" s="27"/>
      <c r="J43" s="27"/>
      <c r="K43" s="27"/>
    </row>
    <row r="44" spans="1:11" ht="15.75">
      <c r="A44" s="26">
        <f t="shared" si="1"/>
        <v>21</v>
      </c>
      <c r="B44" s="25">
        <f t="shared" si="0"/>
        <v>44355</v>
      </c>
      <c r="C44" s="27"/>
      <c r="D44" s="27"/>
      <c r="E44" s="27"/>
      <c r="F44" s="27"/>
      <c r="G44" s="27"/>
      <c r="H44" s="27"/>
      <c r="I44" s="27"/>
      <c r="J44" s="27"/>
      <c r="K44" s="27">
        <v>44355</v>
      </c>
    </row>
    <row r="45" spans="1:11" ht="15.75">
      <c r="A45" s="26">
        <f t="shared" si="1"/>
        <v>22</v>
      </c>
      <c r="B45" s="25">
        <f t="shared" si="0"/>
        <v>45185</v>
      </c>
      <c r="C45" s="27">
        <v>45185</v>
      </c>
      <c r="D45" s="27"/>
      <c r="E45" s="27"/>
      <c r="F45" s="27"/>
      <c r="G45" s="27"/>
      <c r="H45" s="27"/>
      <c r="I45" s="27"/>
      <c r="J45" s="27"/>
      <c r="K45" s="27"/>
    </row>
    <row r="46" spans="1:11" ht="15.75">
      <c r="A46" s="26">
        <f t="shared" si="1"/>
        <v>23</v>
      </c>
      <c r="B46" s="25">
        <f t="shared" si="0"/>
        <v>46015</v>
      </c>
      <c r="C46" s="27"/>
      <c r="D46" s="27"/>
      <c r="E46" s="27"/>
      <c r="F46" s="27"/>
      <c r="G46" s="27">
        <v>46015</v>
      </c>
      <c r="H46" s="27"/>
      <c r="I46" s="27"/>
      <c r="J46" s="27"/>
      <c r="K46" s="27"/>
    </row>
    <row r="47" spans="1:11" ht="15.75">
      <c r="A47" s="26">
        <f t="shared" si="1"/>
        <v>24</v>
      </c>
      <c r="B47" s="25">
        <f t="shared" si="0"/>
        <v>46845</v>
      </c>
      <c r="C47" s="27">
        <v>46845</v>
      </c>
      <c r="D47" s="27"/>
      <c r="E47" s="27"/>
      <c r="F47" s="27"/>
      <c r="G47" s="27"/>
      <c r="H47" s="27"/>
      <c r="I47" s="27"/>
      <c r="J47" s="27"/>
      <c r="K47" s="27"/>
    </row>
    <row r="48" spans="1:11" ht="15.75">
      <c r="A48" s="26">
        <f t="shared" si="1"/>
        <v>25</v>
      </c>
      <c r="B48" s="25">
        <f t="shared" si="0"/>
        <v>47675</v>
      </c>
      <c r="C48" s="27"/>
      <c r="D48" s="27"/>
      <c r="E48" s="27"/>
      <c r="F48" s="27"/>
      <c r="G48" s="27"/>
      <c r="H48" s="27"/>
      <c r="I48" s="27"/>
      <c r="J48" s="27"/>
      <c r="K48" s="27">
        <v>47675</v>
      </c>
    </row>
    <row r="49" spans="1:11" ht="15.75">
      <c r="A49" s="26">
        <f t="shared" si="1"/>
        <v>26</v>
      </c>
      <c r="B49" s="25">
        <f t="shared" si="0"/>
        <v>48505</v>
      </c>
      <c r="C49" s="27">
        <v>48505</v>
      </c>
      <c r="D49" s="27"/>
      <c r="E49" s="27"/>
      <c r="F49" s="27"/>
      <c r="G49" s="27"/>
      <c r="H49" s="27"/>
      <c r="I49" s="27"/>
      <c r="J49" s="27"/>
      <c r="K49" s="27"/>
    </row>
    <row r="50" spans="1:11" ht="15" customHeight="1">
      <c r="A50" s="26">
        <f t="shared" si="1"/>
        <v>27</v>
      </c>
      <c r="B50" s="25">
        <f t="shared" si="0"/>
        <v>49335</v>
      </c>
      <c r="C50" s="27">
        <v>49335</v>
      </c>
      <c r="D50" s="27"/>
      <c r="E50" s="27"/>
      <c r="F50" s="27"/>
      <c r="G50" s="27"/>
      <c r="H50" s="27"/>
      <c r="I50" s="27"/>
      <c r="J50" s="27"/>
      <c r="K50" s="27"/>
    </row>
    <row r="51" spans="1:11" ht="15" customHeight="1">
      <c r="A51" s="26">
        <f t="shared" si="1"/>
        <v>28</v>
      </c>
      <c r="B51" s="25">
        <f t="shared" si="0"/>
        <v>50165</v>
      </c>
      <c r="C51" s="27"/>
      <c r="D51" s="27"/>
      <c r="E51" s="27"/>
      <c r="F51" s="27"/>
      <c r="G51" s="27"/>
      <c r="H51" s="27"/>
      <c r="I51" s="27">
        <v>50165</v>
      </c>
      <c r="J51" s="27"/>
      <c r="K51" s="27"/>
    </row>
    <row r="52" spans="1:11" ht="15" customHeight="1">
      <c r="A52" s="26">
        <f t="shared" si="1"/>
        <v>29</v>
      </c>
      <c r="B52" s="25">
        <f t="shared" si="0"/>
        <v>50995</v>
      </c>
      <c r="C52" s="27">
        <v>50995</v>
      </c>
      <c r="D52" s="27"/>
      <c r="E52" s="27"/>
      <c r="F52" s="27"/>
      <c r="G52" s="27"/>
      <c r="H52" s="27"/>
      <c r="I52" s="27"/>
      <c r="J52" s="27"/>
      <c r="K52" s="27"/>
    </row>
    <row r="53" spans="1:11" ht="15" customHeight="1">
      <c r="A53" s="26">
        <f t="shared" si="1"/>
        <v>30</v>
      </c>
      <c r="B53" s="25">
        <f t="shared" si="0"/>
        <v>51825</v>
      </c>
      <c r="C53" s="27"/>
      <c r="D53" s="27"/>
      <c r="E53" s="27"/>
      <c r="F53" s="27"/>
      <c r="G53" s="27"/>
      <c r="H53" s="27"/>
      <c r="I53" s="27">
        <v>51825</v>
      </c>
      <c r="J53" s="27"/>
      <c r="K53" s="27"/>
    </row>
    <row r="54" spans="1:11" ht="15" customHeight="1">
      <c r="A54" s="26">
        <f t="shared" si="1"/>
        <v>31</v>
      </c>
      <c r="B54" s="25">
        <f t="shared" si="0"/>
        <v>52655</v>
      </c>
      <c r="C54" s="27">
        <v>52655</v>
      </c>
      <c r="D54" s="27"/>
      <c r="E54" s="27"/>
      <c r="F54" s="27"/>
      <c r="G54" s="27"/>
      <c r="H54" s="27"/>
      <c r="I54" s="27"/>
      <c r="J54" s="27"/>
      <c r="K54" s="27"/>
    </row>
    <row r="55" spans="1:11" ht="15" customHeight="1">
      <c r="A55" s="26">
        <f t="shared" si="1"/>
        <v>32</v>
      </c>
      <c r="B55" s="25">
        <f t="shared" si="0"/>
        <v>53485</v>
      </c>
      <c r="C55" s="27"/>
      <c r="D55" s="27"/>
      <c r="E55" s="27"/>
      <c r="F55" s="27"/>
      <c r="G55" s="27"/>
      <c r="H55" s="27"/>
      <c r="I55" s="27">
        <v>53485</v>
      </c>
      <c r="J55" s="27"/>
      <c r="K55" s="27"/>
    </row>
    <row r="56" spans="1:11" ht="15" customHeight="1">
      <c r="A56" s="26">
        <f t="shared" si="1"/>
        <v>33</v>
      </c>
      <c r="B56" s="25">
        <f t="shared" si="0"/>
        <v>54315</v>
      </c>
      <c r="C56" s="27">
        <v>54315</v>
      </c>
      <c r="D56" s="27"/>
      <c r="E56" s="27"/>
      <c r="F56" s="27"/>
      <c r="G56" s="27"/>
      <c r="H56" s="27"/>
      <c r="I56" s="27"/>
      <c r="J56" s="27"/>
      <c r="K56" s="27"/>
    </row>
    <row r="57" spans="1:11" ht="15" customHeight="1">
      <c r="A57" s="26">
        <f t="shared" si="1"/>
        <v>34</v>
      </c>
      <c r="B57" s="25">
        <f t="shared" si="0"/>
        <v>55145</v>
      </c>
      <c r="C57" s="27"/>
      <c r="D57" s="27"/>
      <c r="E57" s="27"/>
      <c r="F57" s="27"/>
      <c r="G57" s="27"/>
      <c r="H57" s="27"/>
      <c r="I57" s="27">
        <v>55145</v>
      </c>
      <c r="J57" s="27"/>
      <c r="K57" s="27"/>
    </row>
    <row r="58" spans="1:11" ht="15" customHeight="1">
      <c r="A58" s="26">
        <f t="shared" si="1"/>
        <v>35</v>
      </c>
      <c r="B58" s="25">
        <f t="shared" si="0"/>
        <v>55975</v>
      </c>
      <c r="C58" s="27">
        <v>55975</v>
      </c>
      <c r="D58" s="27"/>
      <c r="E58" s="27"/>
      <c r="F58" s="27"/>
      <c r="G58" s="27"/>
      <c r="H58" s="27"/>
      <c r="I58" s="27"/>
      <c r="J58" s="27"/>
      <c r="K58" s="27"/>
    </row>
    <row r="59" spans="1:11" ht="15" customHeight="1">
      <c r="A59" s="26">
        <f t="shared" si="1"/>
        <v>36</v>
      </c>
      <c r="B59" s="25">
        <f t="shared" si="0"/>
        <v>56805</v>
      </c>
      <c r="C59" s="27"/>
      <c r="D59" s="27"/>
      <c r="E59" s="27"/>
      <c r="F59" s="27"/>
      <c r="G59" s="27"/>
      <c r="H59" s="27"/>
      <c r="I59" s="27">
        <v>56805</v>
      </c>
      <c r="J59" s="27"/>
      <c r="K59" s="27"/>
    </row>
    <row r="60" spans="1:11" ht="15" customHeight="1">
      <c r="A60" s="26">
        <f t="shared" si="1"/>
        <v>37</v>
      </c>
      <c r="B60" s="25">
        <f t="shared" si="0"/>
        <v>57635</v>
      </c>
      <c r="C60" s="27">
        <v>57635</v>
      </c>
      <c r="D60" s="27"/>
      <c r="E60" s="27"/>
      <c r="F60" s="27"/>
      <c r="G60" s="27"/>
      <c r="H60" s="27"/>
      <c r="J60" s="27"/>
      <c r="K60" s="27"/>
    </row>
    <row r="61" spans="1:11" ht="15" customHeight="1">
      <c r="A61" s="26">
        <f t="shared" si="1"/>
        <v>38</v>
      </c>
      <c r="B61" s="25">
        <f t="shared" si="0"/>
        <v>58465</v>
      </c>
      <c r="D61" s="27"/>
      <c r="E61" s="27"/>
      <c r="F61" s="27"/>
      <c r="G61" s="27"/>
      <c r="H61" s="27"/>
      <c r="I61" s="27">
        <v>58465</v>
      </c>
      <c r="J61" s="27"/>
      <c r="K61" s="27"/>
    </row>
    <row r="62" spans="1:11" ht="15" customHeight="1">
      <c r="A62" s="26">
        <f t="shared" si="1"/>
        <v>39</v>
      </c>
      <c r="B62" s="25">
        <f t="shared" si="0"/>
        <v>59295</v>
      </c>
      <c r="C62" s="27">
        <v>59295</v>
      </c>
      <c r="D62" s="27"/>
      <c r="E62" s="27"/>
      <c r="F62" s="27"/>
      <c r="G62" s="27"/>
      <c r="H62" s="27"/>
      <c r="I62" s="27"/>
      <c r="J62" s="27"/>
      <c r="K62" s="27"/>
    </row>
    <row r="63" spans="1:11" ht="15" customHeight="1">
      <c r="A63" s="26">
        <f t="shared" si="1"/>
        <v>40</v>
      </c>
      <c r="B63" s="25">
        <f t="shared" si="0"/>
        <v>60125</v>
      </c>
      <c r="C63" s="27"/>
      <c r="D63" s="27"/>
      <c r="E63" s="27"/>
      <c r="F63" s="27"/>
      <c r="G63" s="27"/>
      <c r="H63" s="27"/>
      <c r="I63" s="27"/>
      <c r="J63" s="27"/>
      <c r="K63" s="27">
        <v>60125</v>
      </c>
    </row>
    <row r="64" spans="1:11" ht="15" customHeight="1">
      <c r="A64" s="26">
        <f t="shared" si="1"/>
        <v>41</v>
      </c>
      <c r="B64" s="25">
        <f t="shared" si="0"/>
        <v>60955</v>
      </c>
      <c r="C64" s="27">
        <v>60955</v>
      </c>
      <c r="D64" s="27"/>
      <c r="E64" s="27"/>
      <c r="F64" s="27"/>
      <c r="G64" s="27"/>
      <c r="H64" s="27"/>
      <c r="I64" s="27"/>
      <c r="J64" s="27"/>
      <c r="K64" s="27"/>
    </row>
    <row r="65" spans="1:11" ht="15" customHeight="1">
      <c r="A65" s="26">
        <v>42</v>
      </c>
      <c r="B65" s="27">
        <v>61785</v>
      </c>
      <c r="C65" s="27" t="s">
        <v>183</v>
      </c>
      <c r="D65" s="27" t="s">
        <v>183</v>
      </c>
      <c r="E65" s="27" t="s">
        <v>183</v>
      </c>
      <c r="F65" s="27" t="s">
        <v>183</v>
      </c>
      <c r="G65" s="27" t="s">
        <v>183</v>
      </c>
      <c r="H65" s="27" t="s">
        <v>183</v>
      </c>
      <c r="I65" s="27" t="s">
        <v>183</v>
      </c>
      <c r="J65" s="27" t="s">
        <v>183</v>
      </c>
      <c r="K65" s="27" t="s">
        <v>183</v>
      </c>
    </row>
    <row r="66" spans="1:11" ht="29.25" customHeight="1">
      <c r="A66" s="105" t="s">
        <v>2</v>
      </c>
      <c r="B66" s="105"/>
      <c r="C66" s="45"/>
      <c r="D66" s="45"/>
      <c r="E66" s="45"/>
      <c r="F66" s="45"/>
      <c r="G66" s="45"/>
      <c r="H66" s="45"/>
      <c r="I66" s="45"/>
      <c r="J66" s="45"/>
      <c r="K66" s="45"/>
    </row>
    <row r="67" spans="1:10" ht="33.75" customHeight="1">
      <c r="A67" s="106" t="s">
        <v>31</v>
      </c>
      <c r="B67" s="106"/>
      <c r="C67" s="45"/>
      <c r="D67" s="45"/>
      <c r="E67" s="49"/>
      <c r="F67" s="49"/>
      <c r="G67" s="15"/>
      <c r="H67" s="79" t="s">
        <v>32</v>
      </c>
      <c r="I67" s="79"/>
      <c r="J67" s="79"/>
    </row>
    <row r="68" spans="1:10" ht="30.75" customHeight="1">
      <c r="A68" s="102" t="s">
        <v>3</v>
      </c>
      <c r="B68" s="102"/>
      <c r="C68" s="45"/>
      <c r="D68" s="45"/>
      <c r="E68" s="50"/>
      <c r="F68" s="50"/>
      <c r="G68" s="15"/>
      <c r="H68" s="79" t="s">
        <v>11</v>
      </c>
      <c r="I68" s="79"/>
      <c r="J68" s="79"/>
    </row>
  </sheetData>
  <sheetProtection/>
  <mergeCells count="22">
    <mergeCell ref="A67:B67"/>
    <mergeCell ref="H67:J67"/>
    <mergeCell ref="A11:K11"/>
    <mergeCell ref="A68:B68"/>
    <mergeCell ref="H68:J68"/>
    <mergeCell ref="A14:J14"/>
    <mergeCell ref="A21:B21"/>
    <mergeCell ref="A17:J17"/>
    <mergeCell ref="A66:B66"/>
    <mergeCell ref="A18:J18"/>
    <mergeCell ref="A19:J19"/>
    <mergeCell ref="A6:H6"/>
    <mergeCell ref="A7:G7"/>
    <mergeCell ref="A9:G9"/>
    <mergeCell ref="A12:J12"/>
    <mergeCell ref="A13:J13"/>
    <mergeCell ref="A8:K8"/>
    <mergeCell ref="A15:K15"/>
    <mergeCell ref="A16:K16"/>
    <mergeCell ref="E1:K3"/>
    <mergeCell ref="A5:K5"/>
    <mergeCell ref="K13:U13"/>
  </mergeCells>
  <printOptions/>
  <pageMargins left="0.7480314960629921" right="0.7086614173228347" top="0.7480314960629921" bottom="0.7480314960629921" header="0.31496062992125984" footer="0.31496062992125984"/>
  <pageSetup fitToHeight="19" fitToWidth="1" horizontalDpi="180" verticalDpi="18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="130" zoomScaleNormal="130" zoomScalePageLayoutView="0" workbookViewId="0" topLeftCell="A1">
      <selection activeCell="A15" sqref="A15:I15"/>
    </sheetView>
  </sheetViews>
  <sheetFormatPr defaultColWidth="9.140625" defaultRowHeight="15"/>
  <cols>
    <col min="2" max="2" width="13.7109375" style="0" customWidth="1"/>
    <col min="3" max="3" width="11.7109375" style="0" customWidth="1"/>
    <col min="4" max="4" width="12.57421875" style="0" customWidth="1"/>
    <col min="5" max="5" width="12.28125" style="0" customWidth="1"/>
    <col min="6" max="6" width="12.00390625" style="0" customWidth="1"/>
    <col min="7" max="8" width="12.57421875" style="0" customWidth="1"/>
    <col min="9" max="9" width="12.421875" style="0" customWidth="1"/>
  </cols>
  <sheetData>
    <row r="1" spans="1:9" s="15" customFormat="1" ht="15.75" customHeight="1">
      <c r="A1" s="28"/>
      <c r="B1" s="17"/>
      <c r="C1" s="17"/>
      <c r="D1" s="17"/>
      <c r="E1" s="100" t="s">
        <v>181</v>
      </c>
      <c r="F1" s="100"/>
      <c r="G1" s="100"/>
      <c r="H1" s="100"/>
      <c r="I1" s="100"/>
    </row>
    <row r="2" spans="1:9" s="15" customFormat="1" ht="15.75">
      <c r="A2" s="28"/>
      <c r="B2" s="17"/>
      <c r="C2" s="17"/>
      <c r="D2" s="17"/>
      <c r="E2" s="100"/>
      <c r="F2" s="100"/>
      <c r="G2" s="100"/>
      <c r="H2" s="100"/>
      <c r="I2" s="100"/>
    </row>
    <row r="3" spans="1:9" s="15" customFormat="1" ht="15.75">
      <c r="A3" s="28"/>
      <c r="B3" s="17"/>
      <c r="C3" s="17"/>
      <c r="D3" s="17"/>
      <c r="E3" s="100"/>
      <c r="F3" s="100"/>
      <c r="G3" s="100"/>
      <c r="H3" s="100"/>
      <c r="I3" s="100"/>
    </row>
    <row r="4" spans="1:9" s="15" customFormat="1" ht="17.25" customHeight="1">
      <c r="A4" s="42"/>
      <c r="B4" s="17"/>
      <c r="C4" s="17"/>
      <c r="D4" s="17"/>
      <c r="E4" s="17"/>
      <c r="F4" s="17"/>
      <c r="G4" s="17"/>
      <c r="H4" s="17"/>
      <c r="I4" s="17"/>
    </row>
    <row r="5" spans="1:11" s="18" customFormat="1" ht="96.75" customHeight="1">
      <c r="A5" s="101" t="s">
        <v>114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9" s="19" customFormat="1" ht="15.75">
      <c r="A6" s="107" t="s">
        <v>19</v>
      </c>
      <c r="B6" s="107"/>
      <c r="C6" s="107"/>
      <c r="D6" s="107"/>
      <c r="E6" s="107"/>
      <c r="F6" s="107"/>
      <c r="G6" s="107"/>
      <c r="H6" s="107"/>
      <c r="I6" s="107"/>
    </row>
    <row r="7" spans="1:9" s="15" customFormat="1" ht="15.75">
      <c r="A7" s="108" t="s">
        <v>115</v>
      </c>
      <c r="B7" s="108"/>
      <c r="C7" s="108"/>
      <c r="D7" s="108"/>
      <c r="E7" s="108"/>
      <c r="F7" s="108"/>
      <c r="G7" s="108"/>
      <c r="H7" s="108"/>
      <c r="I7" s="108"/>
    </row>
    <row r="8" spans="1:9" s="19" customFormat="1" ht="36" customHeight="1">
      <c r="A8" s="98" t="s">
        <v>20</v>
      </c>
      <c r="B8" s="98"/>
      <c r="C8" s="98"/>
      <c r="D8" s="98"/>
      <c r="E8" s="98"/>
      <c r="F8" s="98"/>
      <c r="G8" s="98"/>
      <c r="H8" s="98"/>
      <c r="I8" s="98"/>
    </row>
    <row r="9" spans="1:8" s="15" customFormat="1" ht="15.75">
      <c r="A9" s="99" t="s">
        <v>116</v>
      </c>
      <c r="B9" s="99"/>
      <c r="C9" s="99"/>
      <c r="D9" s="99"/>
      <c r="E9" s="99"/>
      <c r="F9" s="99"/>
      <c r="G9" s="99"/>
      <c r="H9" s="43"/>
    </row>
    <row r="10" spans="1:9" s="15" customFormat="1" ht="13.5" customHeight="1">
      <c r="A10" s="28"/>
      <c r="B10" s="17"/>
      <c r="C10" s="17"/>
      <c r="D10" s="17"/>
      <c r="E10" s="17"/>
      <c r="F10" s="17"/>
      <c r="G10" s="17"/>
      <c r="H10" s="17"/>
      <c r="I10" s="17"/>
    </row>
    <row r="11" spans="1:9" s="15" customFormat="1" ht="35.25" customHeight="1">
      <c r="A11" s="99" t="s">
        <v>195</v>
      </c>
      <c r="B11" s="99"/>
      <c r="C11" s="99"/>
      <c r="D11" s="99"/>
      <c r="E11" s="99"/>
      <c r="F11" s="99"/>
      <c r="G11" s="99"/>
      <c r="H11" s="99"/>
      <c r="I11" s="99"/>
    </row>
    <row r="12" spans="1:9" s="15" customFormat="1" ht="15.75">
      <c r="A12" s="99" t="s">
        <v>117</v>
      </c>
      <c r="B12" s="99"/>
      <c r="C12" s="99"/>
      <c r="D12" s="99"/>
      <c r="E12" s="99"/>
      <c r="F12" s="99"/>
      <c r="G12" s="99"/>
      <c r="H12" s="99"/>
      <c r="I12" s="99"/>
    </row>
    <row r="13" spans="1:9" s="15" customFormat="1" ht="15.75">
      <c r="A13" s="99" t="s">
        <v>118</v>
      </c>
      <c r="B13" s="99"/>
      <c r="C13" s="99"/>
      <c r="D13" s="99"/>
      <c r="E13" s="99"/>
      <c r="F13" s="99"/>
      <c r="G13" s="99"/>
      <c r="H13" s="99"/>
      <c r="I13" s="99"/>
    </row>
    <row r="14" spans="1:9" s="15" customFormat="1" ht="40.5" customHeight="1">
      <c r="A14" s="99" t="s">
        <v>192</v>
      </c>
      <c r="B14" s="99"/>
      <c r="C14" s="99"/>
      <c r="D14" s="99"/>
      <c r="E14" s="99"/>
      <c r="F14" s="99"/>
      <c r="G14" s="99"/>
      <c r="H14" s="99"/>
      <c r="I14" s="99"/>
    </row>
    <row r="15" spans="1:9" s="15" customFormat="1" ht="30" customHeight="1">
      <c r="A15" s="99" t="s">
        <v>193</v>
      </c>
      <c r="B15" s="99"/>
      <c r="C15" s="99"/>
      <c r="D15" s="99"/>
      <c r="E15" s="99"/>
      <c r="F15" s="99"/>
      <c r="G15" s="99"/>
      <c r="H15" s="99"/>
      <c r="I15" s="99"/>
    </row>
    <row r="16" spans="1:9" s="15" customFormat="1" ht="33" customHeight="1">
      <c r="A16" s="99" t="s">
        <v>194</v>
      </c>
      <c r="B16" s="99"/>
      <c r="C16" s="99"/>
      <c r="D16" s="99"/>
      <c r="E16" s="99"/>
      <c r="F16" s="99"/>
      <c r="G16" s="99"/>
      <c r="H16" s="99"/>
      <c r="I16" s="99"/>
    </row>
    <row r="17" spans="1:9" s="15" customFormat="1" ht="27" customHeight="1">
      <c r="A17" s="99" t="s">
        <v>119</v>
      </c>
      <c r="B17" s="99"/>
      <c r="C17" s="99"/>
      <c r="D17" s="99"/>
      <c r="E17" s="99"/>
      <c r="F17" s="99"/>
      <c r="G17" s="99"/>
      <c r="H17" s="99"/>
      <c r="I17" s="99"/>
    </row>
    <row r="18" spans="1:9" s="15" customFormat="1" ht="19.5" customHeight="1" thickBot="1">
      <c r="A18" s="43"/>
      <c r="B18" s="43"/>
      <c r="C18" s="43"/>
      <c r="D18" s="43"/>
      <c r="E18" s="43"/>
      <c r="F18" s="43"/>
      <c r="G18" s="43"/>
      <c r="H18" s="43"/>
      <c r="I18" s="43"/>
    </row>
    <row r="19" spans="1:9" s="20" customFormat="1" ht="64.5" customHeight="1">
      <c r="A19" s="103" t="s">
        <v>0</v>
      </c>
      <c r="B19" s="104"/>
      <c r="C19" s="66" t="s">
        <v>28</v>
      </c>
      <c r="D19" s="66" t="s">
        <v>15</v>
      </c>
      <c r="E19" s="66" t="s">
        <v>16</v>
      </c>
      <c r="F19" s="66" t="s">
        <v>17</v>
      </c>
      <c r="G19" s="66" t="s">
        <v>23</v>
      </c>
      <c r="H19" s="66" t="s">
        <v>46</v>
      </c>
      <c r="I19" s="34" t="s">
        <v>22</v>
      </c>
    </row>
    <row r="20" spans="1:9" s="15" customFormat="1" ht="65.25" customHeight="1" thickBot="1">
      <c r="A20" s="32" t="s">
        <v>1</v>
      </c>
      <c r="B20" s="33" t="s">
        <v>21</v>
      </c>
      <c r="C20" s="33" t="s">
        <v>21</v>
      </c>
      <c r="D20" s="33" t="s">
        <v>21</v>
      </c>
      <c r="E20" s="33" t="s">
        <v>21</v>
      </c>
      <c r="F20" s="33" t="s">
        <v>21</v>
      </c>
      <c r="G20" s="33" t="s">
        <v>21</v>
      </c>
      <c r="H20" s="33" t="s">
        <v>21</v>
      </c>
      <c r="I20" s="35" t="s">
        <v>21</v>
      </c>
    </row>
    <row r="21" spans="1:9" s="23" customFormat="1" ht="16.5" thickBot="1">
      <c r="A21" s="21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36">
        <v>9</v>
      </c>
    </row>
    <row r="22" spans="1:9" s="15" customFormat="1" ht="15.75">
      <c r="A22" s="24">
        <v>1</v>
      </c>
      <c r="B22" s="25">
        <v>41925</v>
      </c>
      <c r="C22" s="25"/>
      <c r="D22" s="25"/>
      <c r="E22" s="25"/>
      <c r="F22" s="25"/>
      <c r="G22" s="25"/>
      <c r="H22" s="25">
        <v>41925</v>
      </c>
      <c r="I22" s="25"/>
    </row>
    <row r="23" spans="1:9" s="15" customFormat="1" ht="15.75">
      <c r="A23" s="26">
        <f>A22+1</f>
        <v>2</v>
      </c>
      <c r="B23" s="25">
        <f>B22+1255</f>
        <v>43180</v>
      </c>
      <c r="C23" s="27">
        <v>43180</v>
      </c>
      <c r="D23" s="27"/>
      <c r="E23" s="27"/>
      <c r="F23" s="27"/>
      <c r="G23" s="27"/>
      <c r="H23" s="27"/>
      <c r="I23" s="27"/>
    </row>
    <row r="24" spans="1:9" s="15" customFormat="1" ht="15.75">
      <c r="A24" s="26">
        <f>A23+1</f>
        <v>3</v>
      </c>
      <c r="B24" s="25">
        <f aca="true" t="shared" si="0" ref="B24:B66">B23+1255</f>
        <v>44435</v>
      </c>
      <c r="C24" s="27"/>
      <c r="D24" s="27"/>
      <c r="E24" s="27"/>
      <c r="F24" s="27">
        <v>44435</v>
      </c>
      <c r="G24" s="27"/>
      <c r="H24" s="27"/>
      <c r="I24" s="27"/>
    </row>
    <row r="25" spans="1:9" s="15" customFormat="1" ht="15.75">
      <c r="A25" s="26">
        <f aca="true" t="shared" si="1" ref="A25:A66">A24+1</f>
        <v>4</v>
      </c>
      <c r="B25" s="25">
        <f t="shared" si="0"/>
        <v>45690</v>
      </c>
      <c r="C25" s="27">
        <v>45690</v>
      </c>
      <c r="D25" s="27"/>
      <c r="E25" s="27"/>
      <c r="F25" s="27"/>
      <c r="G25" s="27"/>
      <c r="H25" s="27"/>
      <c r="I25" s="27"/>
    </row>
    <row r="26" spans="1:9" s="15" customFormat="1" ht="15.75">
      <c r="A26" s="26">
        <f t="shared" si="1"/>
        <v>5</v>
      </c>
      <c r="B26" s="25">
        <f t="shared" si="0"/>
        <v>46945</v>
      </c>
      <c r="C26" s="27"/>
      <c r="D26" s="27"/>
      <c r="E26" s="27"/>
      <c r="F26" s="27"/>
      <c r="G26" s="27"/>
      <c r="H26" s="27"/>
      <c r="I26" s="27">
        <v>46945</v>
      </c>
    </row>
    <row r="27" spans="1:9" s="15" customFormat="1" ht="15.75">
      <c r="A27" s="26">
        <f t="shared" si="1"/>
        <v>6</v>
      </c>
      <c r="B27" s="25">
        <f t="shared" si="0"/>
        <v>48200</v>
      </c>
      <c r="C27" s="27">
        <v>48200</v>
      </c>
      <c r="D27" s="27"/>
      <c r="E27" s="27"/>
      <c r="F27" s="27"/>
      <c r="G27" s="27"/>
      <c r="H27" s="27"/>
      <c r="I27" s="27"/>
    </row>
    <row r="28" spans="1:9" s="15" customFormat="1" ht="15.75">
      <c r="A28" s="26">
        <f t="shared" si="1"/>
        <v>7</v>
      </c>
      <c r="B28" s="25">
        <f t="shared" si="0"/>
        <v>49455</v>
      </c>
      <c r="C28" s="27"/>
      <c r="D28" s="27"/>
      <c r="E28" s="27"/>
      <c r="F28" s="27">
        <v>49455</v>
      </c>
      <c r="G28" s="27"/>
      <c r="H28" s="27"/>
      <c r="I28" s="27"/>
    </row>
    <row r="29" spans="1:9" s="15" customFormat="1" ht="15.75">
      <c r="A29" s="26">
        <f t="shared" si="1"/>
        <v>8</v>
      </c>
      <c r="B29" s="25">
        <f t="shared" si="0"/>
        <v>50710</v>
      </c>
      <c r="C29" s="27">
        <v>50710</v>
      </c>
      <c r="D29" s="27"/>
      <c r="E29" s="27"/>
      <c r="F29" s="27"/>
      <c r="G29" s="27"/>
      <c r="H29" s="27"/>
      <c r="I29" s="27"/>
    </row>
    <row r="30" spans="1:9" s="15" customFormat="1" ht="15.75">
      <c r="A30" s="26">
        <f t="shared" si="1"/>
        <v>9</v>
      </c>
      <c r="B30" s="25">
        <f t="shared" si="0"/>
        <v>51965</v>
      </c>
      <c r="C30" s="27">
        <v>51965</v>
      </c>
      <c r="D30" s="27"/>
      <c r="E30" s="27"/>
      <c r="F30" s="27"/>
      <c r="G30" s="27"/>
      <c r="H30" s="27"/>
      <c r="I30" s="27"/>
    </row>
    <row r="31" spans="1:9" s="15" customFormat="1" ht="15.75">
      <c r="A31" s="26">
        <f t="shared" si="1"/>
        <v>10</v>
      </c>
      <c r="B31" s="25">
        <f t="shared" si="0"/>
        <v>53220</v>
      </c>
      <c r="C31" s="27"/>
      <c r="D31" s="27"/>
      <c r="E31" s="27"/>
      <c r="F31" s="27">
        <v>53220</v>
      </c>
      <c r="G31" s="27"/>
      <c r="H31" s="27"/>
      <c r="I31" s="27"/>
    </row>
    <row r="32" spans="1:9" s="15" customFormat="1" ht="15.75">
      <c r="A32" s="26">
        <f t="shared" si="1"/>
        <v>11</v>
      </c>
      <c r="B32" s="25">
        <f t="shared" si="0"/>
        <v>54475</v>
      </c>
      <c r="C32" s="27">
        <v>54475</v>
      </c>
      <c r="D32" s="27"/>
      <c r="E32" s="27"/>
      <c r="F32" s="27"/>
      <c r="G32" s="27"/>
      <c r="H32" s="27"/>
      <c r="I32" s="27"/>
    </row>
    <row r="33" spans="1:9" s="15" customFormat="1" ht="15.75">
      <c r="A33" s="26">
        <f t="shared" si="1"/>
        <v>12</v>
      </c>
      <c r="B33" s="25">
        <f t="shared" si="0"/>
        <v>55730</v>
      </c>
      <c r="C33" s="27"/>
      <c r="D33" s="27"/>
      <c r="E33" s="27"/>
      <c r="F33" s="27"/>
      <c r="G33" s="27"/>
      <c r="H33" s="27"/>
      <c r="I33" s="27">
        <v>55730</v>
      </c>
    </row>
    <row r="34" spans="1:9" s="15" customFormat="1" ht="15.75">
      <c r="A34" s="26">
        <f t="shared" si="1"/>
        <v>13</v>
      </c>
      <c r="B34" s="25">
        <f t="shared" si="0"/>
        <v>56985</v>
      </c>
      <c r="C34" s="27">
        <v>56985</v>
      </c>
      <c r="D34" s="27"/>
      <c r="E34" s="27"/>
      <c r="F34" s="27"/>
      <c r="G34" s="27"/>
      <c r="H34" s="27"/>
      <c r="I34" s="27"/>
    </row>
    <row r="35" spans="1:9" s="15" customFormat="1" ht="15.75">
      <c r="A35" s="26">
        <f t="shared" si="1"/>
        <v>14</v>
      </c>
      <c r="B35" s="25">
        <f t="shared" si="0"/>
        <v>58240</v>
      </c>
      <c r="C35" s="27"/>
      <c r="D35" s="27"/>
      <c r="E35" s="27"/>
      <c r="F35" s="27">
        <v>58240</v>
      </c>
      <c r="G35" s="27"/>
      <c r="H35" s="27"/>
      <c r="I35" s="27"/>
    </row>
    <row r="36" spans="1:9" s="15" customFormat="1" ht="15.75">
      <c r="A36" s="26">
        <f t="shared" si="1"/>
        <v>15</v>
      </c>
      <c r="B36" s="25">
        <f t="shared" si="0"/>
        <v>59495</v>
      </c>
      <c r="C36" s="27">
        <v>59495</v>
      </c>
      <c r="D36" s="27"/>
      <c r="E36" s="27"/>
      <c r="F36" s="27"/>
      <c r="G36" s="27"/>
      <c r="H36" s="27"/>
      <c r="I36" s="27"/>
    </row>
    <row r="37" spans="1:9" s="15" customFormat="1" ht="15.75">
      <c r="A37" s="26">
        <f t="shared" si="1"/>
        <v>16</v>
      </c>
      <c r="B37" s="25">
        <f t="shared" si="0"/>
        <v>60750</v>
      </c>
      <c r="C37" s="27"/>
      <c r="D37" s="27"/>
      <c r="E37" s="27"/>
      <c r="F37" s="27">
        <v>60750</v>
      </c>
      <c r="G37" s="27"/>
      <c r="H37" s="27"/>
      <c r="I37" s="27"/>
    </row>
    <row r="38" spans="1:9" s="15" customFormat="1" ht="15.75">
      <c r="A38" s="26">
        <f t="shared" si="1"/>
        <v>17</v>
      </c>
      <c r="B38" s="25">
        <f t="shared" si="0"/>
        <v>62005</v>
      </c>
      <c r="C38" s="27">
        <v>62005</v>
      </c>
      <c r="D38" s="27"/>
      <c r="E38" s="27"/>
      <c r="F38" s="27"/>
      <c r="G38" s="27"/>
      <c r="H38" s="27"/>
      <c r="I38" s="27"/>
    </row>
    <row r="39" spans="1:9" s="15" customFormat="1" ht="15.75">
      <c r="A39" s="26">
        <f t="shared" si="1"/>
        <v>18</v>
      </c>
      <c r="B39" s="25">
        <f t="shared" si="0"/>
        <v>63260</v>
      </c>
      <c r="C39" s="27"/>
      <c r="D39" s="27"/>
      <c r="E39" s="27"/>
      <c r="F39" s="27"/>
      <c r="G39" s="27"/>
      <c r="H39" s="27"/>
      <c r="I39" s="27">
        <v>63260</v>
      </c>
    </row>
    <row r="40" spans="1:9" s="15" customFormat="1" ht="15.75">
      <c r="A40" s="26">
        <f t="shared" si="1"/>
        <v>19</v>
      </c>
      <c r="B40" s="25">
        <f t="shared" si="0"/>
        <v>64515</v>
      </c>
      <c r="C40" s="27">
        <v>64515</v>
      </c>
      <c r="D40" s="27"/>
      <c r="E40" s="27"/>
      <c r="F40" s="27"/>
      <c r="G40" s="27"/>
      <c r="H40" s="27"/>
      <c r="I40" s="27"/>
    </row>
    <row r="41" spans="1:9" s="15" customFormat="1" ht="15.75">
      <c r="A41" s="26">
        <f t="shared" si="1"/>
        <v>20</v>
      </c>
      <c r="B41" s="25">
        <f t="shared" si="0"/>
        <v>65770</v>
      </c>
      <c r="C41" s="27"/>
      <c r="D41" s="27"/>
      <c r="E41" s="27"/>
      <c r="F41" s="27">
        <v>65770</v>
      </c>
      <c r="G41" s="27"/>
      <c r="H41" s="27"/>
      <c r="I41" s="27"/>
    </row>
    <row r="42" spans="1:9" s="15" customFormat="1" ht="15.75">
      <c r="A42" s="26">
        <f t="shared" si="1"/>
        <v>21</v>
      </c>
      <c r="B42" s="25">
        <f t="shared" si="0"/>
        <v>67025</v>
      </c>
      <c r="C42" s="27">
        <v>67025</v>
      </c>
      <c r="D42" s="27"/>
      <c r="E42" s="27"/>
      <c r="F42" s="27"/>
      <c r="G42" s="27"/>
      <c r="H42" s="27"/>
      <c r="I42" s="27"/>
    </row>
    <row r="43" spans="1:9" s="15" customFormat="1" ht="15.75">
      <c r="A43" s="26">
        <f t="shared" si="1"/>
        <v>22</v>
      </c>
      <c r="B43" s="25">
        <f t="shared" si="0"/>
        <v>68280</v>
      </c>
      <c r="C43" s="27"/>
      <c r="D43" s="27"/>
      <c r="E43" s="27"/>
      <c r="F43" s="27">
        <v>68280</v>
      </c>
      <c r="G43" s="27"/>
      <c r="H43" s="27"/>
      <c r="I43" s="27"/>
    </row>
    <row r="44" spans="1:9" s="15" customFormat="1" ht="15.75">
      <c r="A44" s="26">
        <f t="shared" si="1"/>
        <v>23</v>
      </c>
      <c r="B44" s="25">
        <f t="shared" si="0"/>
        <v>69535</v>
      </c>
      <c r="C44" s="27">
        <v>69535</v>
      </c>
      <c r="D44" s="27"/>
      <c r="E44" s="27"/>
      <c r="F44" s="27"/>
      <c r="G44" s="27"/>
      <c r="H44" s="27"/>
      <c r="I44" s="27"/>
    </row>
    <row r="45" spans="1:9" s="15" customFormat="1" ht="15.75">
      <c r="A45" s="26">
        <f t="shared" si="1"/>
        <v>24</v>
      </c>
      <c r="B45" s="25">
        <f t="shared" si="0"/>
        <v>70790</v>
      </c>
      <c r="C45" s="27"/>
      <c r="D45" s="27"/>
      <c r="E45" s="27"/>
      <c r="F45" s="27"/>
      <c r="G45" s="27"/>
      <c r="H45" s="27"/>
      <c r="I45" s="27">
        <v>70790</v>
      </c>
    </row>
    <row r="46" spans="1:9" s="15" customFormat="1" ht="15.75">
      <c r="A46" s="26">
        <f t="shared" si="1"/>
        <v>25</v>
      </c>
      <c r="B46" s="25">
        <f t="shared" si="0"/>
        <v>72045</v>
      </c>
      <c r="C46" s="27">
        <v>72045</v>
      </c>
      <c r="D46" s="27"/>
      <c r="E46" s="27"/>
      <c r="F46" s="27"/>
      <c r="G46" s="27"/>
      <c r="H46" s="27"/>
      <c r="I46" s="27"/>
    </row>
    <row r="47" spans="1:9" s="15" customFormat="1" ht="15.75">
      <c r="A47" s="26">
        <f t="shared" si="1"/>
        <v>26</v>
      </c>
      <c r="B47" s="25">
        <f t="shared" si="0"/>
        <v>73300</v>
      </c>
      <c r="C47" s="27"/>
      <c r="D47" s="27"/>
      <c r="E47" s="27"/>
      <c r="F47" s="27">
        <v>73300</v>
      </c>
      <c r="G47" s="27"/>
      <c r="H47" s="27"/>
      <c r="I47" s="27"/>
    </row>
    <row r="48" spans="1:9" s="15" customFormat="1" ht="15" customHeight="1">
      <c r="A48" s="26">
        <f t="shared" si="1"/>
        <v>27</v>
      </c>
      <c r="B48" s="25">
        <f t="shared" si="0"/>
        <v>74555</v>
      </c>
      <c r="C48" s="27">
        <v>74555</v>
      </c>
      <c r="D48" s="27"/>
      <c r="E48" s="27"/>
      <c r="F48" s="27"/>
      <c r="G48" s="27"/>
      <c r="H48" s="27"/>
      <c r="I48" s="27"/>
    </row>
    <row r="49" spans="1:9" s="15" customFormat="1" ht="15" customHeight="1">
      <c r="A49" s="26">
        <f t="shared" si="1"/>
        <v>28</v>
      </c>
      <c r="B49" s="25">
        <f t="shared" si="0"/>
        <v>75810</v>
      </c>
      <c r="C49" s="27"/>
      <c r="D49" s="27"/>
      <c r="E49" s="27"/>
      <c r="F49" s="27"/>
      <c r="G49" s="27"/>
      <c r="H49" s="27"/>
      <c r="I49" s="27">
        <v>75810</v>
      </c>
    </row>
    <row r="50" spans="1:9" s="15" customFormat="1" ht="15" customHeight="1">
      <c r="A50" s="26">
        <f t="shared" si="1"/>
        <v>29</v>
      </c>
      <c r="B50" s="25">
        <f t="shared" si="0"/>
        <v>77065</v>
      </c>
      <c r="C50" s="27">
        <v>77065</v>
      </c>
      <c r="D50" s="27"/>
      <c r="E50" s="27"/>
      <c r="F50" s="27"/>
      <c r="G50" s="27"/>
      <c r="H50" s="27"/>
      <c r="I50" s="27"/>
    </row>
    <row r="51" spans="1:9" s="15" customFormat="1" ht="15" customHeight="1">
      <c r="A51" s="26">
        <f t="shared" si="1"/>
        <v>30</v>
      </c>
      <c r="B51" s="25">
        <f t="shared" si="0"/>
        <v>78320</v>
      </c>
      <c r="C51" s="27"/>
      <c r="D51" s="27"/>
      <c r="E51" s="27"/>
      <c r="F51" s="27"/>
      <c r="G51" s="27"/>
      <c r="H51" s="27">
        <v>78320</v>
      </c>
      <c r="I51" s="27"/>
    </row>
    <row r="52" spans="1:9" s="15" customFormat="1" ht="15" customHeight="1">
      <c r="A52" s="26">
        <f t="shared" si="1"/>
        <v>31</v>
      </c>
      <c r="B52" s="25">
        <f t="shared" si="0"/>
        <v>79575</v>
      </c>
      <c r="C52" s="27">
        <v>79575</v>
      </c>
      <c r="D52" s="27"/>
      <c r="E52" s="27"/>
      <c r="F52" s="27"/>
      <c r="G52" s="27"/>
      <c r="H52" s="27"/>
      <c r="I52" s="27"/>
    </row>
    <row r="53" spans="1:9" s="15" customFormat="1" ht="15" customHeight="1">
      <c r="A53" s="26">
        <f t="shared" si="1"/>
        <v>32</v>
      </c>
      <c r="B53" s="25">
        <f t="shared" si="0"/>
        <v>80830</v>
      </c>
      <c r="C53" s="27"/>
      <c r="D53" s="27"/>
      <c r="E53" s="27"/>
      <c r="F53" s="27"/>
      <c r="G53" s="27"/>
      <c r="H53" s="27">
        <v>80830</v>
      </c>
      <c r="I53" s="27"/>
    </row>
    <row r="54" spans="1:9" s="15" customFormat="1" ht="15" customHeight="1">
      <c r="A54" s="26">
        <f t="shared" si="1"/>
        <v>33</v>
      </c>
      <c r="B54" s="25">
        <f t="shared" si="0"/>
        <v>82085</v>
      </c>
      <c r="C54" s="27">
        <v>82085</v>
      </c>
      <c r="D54" s="27"/>
      <c r="E54" s="27"/>
      <c r="F54" s="27"/>
      <c r="G54" s="27"/>
      <c r="H54" s="27"/>
      <c r="I54" s="27"/>
    </row>
    <row r="55" spans="1:9" s="15" customFormat="1" ht="15" customHeight="1">
      <c r="A55" s="26">
        <f t="shared" si="1"/>
        <v>34</v>
      </c>
      <c r="B55" s="25">
        <f t="shared" si="0"/>
        <v>83340</v>
      </c>
      <c r="C55" s="27"/>
      <c r="D55" s="27"/>
      <c r="E55" s="27"/>
      <c r="F55" s="27"/>
      <c r="G55" s="27"/>
      <c r="H55" s="27">
        <v>83340</v>
      </c>
      <c r="I55" s="27"/>
    </row>
    <row r="56" spans="1:9" s="15" customFormat="1" ht="15" customHeight="1">
      <c r="A56" s="26">
        <f t="shared" si="1"/>
        <v>35</v>
      </c>
      <c r="B56" s="25">
        <f t="shared" si="0"/>
        <v>84595</v>
      </c>
      <c r="C56" s="27">
        <v>84595</v>
      </c>
      <c r="D56" s="27"/>
      <c r="E56" s="27"/>
      <c r="F56" s="27"/>
      <c r="G56" s="27"/>
      <c r="H56" s="27"/>
      <c r="I56" s="27"/>
    </row>
    <row r="57" spans="1:9" s="15" customFormat="1" ht="15" customHeight="1">
      <c r="A57" s="26">
        <f t="shared" si="1"/>
        <v>36</v>
      </c>
      <c r="B57" s="25">
        <f t="shared" si="0"/>
        <v>85850</v>
      </c>
      <c r="C57" s="27"/>
      <c r="D57" s="27"/>
      <c r="E57" s="27"/>
      <c r="F57" s="27"/>
      <c r="G57" s="27"/>
      <c r="H57" s="27">
        <v>85850</v>
      </c>
      <c r="I57" s="27"/>
    </row>
    <row r="58" spans="1:9" s="15" customFormat="1" ht="15" customHeight="1">
      <c r="A58" s="26">
        <f t="shared" si="1"/>
        <v>37</v>
      </c>
      <c r="B58" s="25">
        <f t="shared" si="0"/>
        <v>87105</v>
      </c>
      <c r="C58" s="27">
        <v>87102</v>
      </c>
      <c r="D58" s="27"/>
      <c r="E58" s="27"/>
      <c r="F58" s="27"/>
      <c r="G58" s="27"/>
      <c r="H58" s="27"/>
      <c r="I58" s="27"/>
    </row>
    <row r="59" spans="1:9" s="15" customFormat="1" ht="15" customHeight="1">
      <c r="A59" s="26">
        <f t="shared" si="1"/>
        <v>38</v>
      </c>
      <c r="B59" s="25">
        <f t="shared" si="0"/>
        <v>88360</v>
      </c>
      <c r="C59" s="27"/>
      <c r="D59" s="27"/>
      <c r="E59" s="27"/>
      <c r="F59" s="27"/>
      <c r="G59" s="27"/>
      <c r="H59" s="27">
        <v>88360</v>
      </c>
      <c r="I59" s="27"/>
    </row>
    <row r="60" spans="1:9" s="15" customFormat="1" ht="15" customHeight="1">
      <c r="A60" s="26">
        <f t="shared" si="1"/>
        <v>39</v>
      </c>
      <c r="B60" s="25">
        <f t="shared" si="0"/>
        <v>89615</v>
      </c>
      <c r="C60" s="27">
        <v>89615</v>
      </c>
      <c r="D60" s="27"/>
      <c r="E60" s="27"/>
      <c r="F60" s="27"/>
      <c r="G60" s="27"/>
      <c r="H60" s="27"/>
      <c r="I60" s="27"/>
    </row>
    <row r="61" spans="1:9" s="15" customFormat="1" ht="15" customHeight="1">
      <c r="A61" s="26">
        <f t="shared" si="1"/>
        <v>40</v>
      </c>
      <c r="B61" s="25">
        <f t="shared" si="0"/>
        <v>90870</v>
      </c>
      <c r="C61" s="27"/>
      <c r="D61" s="27"/>
      <c r="E61" s="27"/>
      <c r="F61" s="27"/>
      <c r="G61" s="27"/>
      <c r="H61" s="27">
        <v>90870</v>
      </c>
      <c r="I61" s="27"/>
    </row>
    <row r="62" spans="1:9" s="15" customFormat="1" ht="15" customHeight="1">
      <c r="A62" s="26">
        <f t="shared" si="1"/>
        <v>41</v>
      </c>
      <c r="B62" s="25">
        <f t="shared" si="0"/>
        <v>92125</v>
      </c>
      <c r="C62" s="27">
        <v>92125</v>
      </c>
      <c r="D62" s="27"/>
      <c r="E62" s="27"/>
      <c r="F62" s="27"/>
      <c r="G62" s="27"/>
      <c r="H62" s="27"/>
      <c r="I62" s="27"/>
    </row>
    <row r="63" spans="1:9" s="15" customFormat="1" ht="15" customHeight="1">
      <c r="A63" s="26">
        <f t="shared" si="1"/>
        <v>42</v>
      </c>
      <c r="B63" s="25">
        <f t="shared" si="0"/>
        <v>93380</v>
      </c>
      <c r="C63" s="27"/>
      <c r="D63" s="27"/>
      <c r="E63" s="27"/>
      <c r="F63" s="27"/>
      <c r="G63" s="27"/>
      <c r="H63" s="27">
        <v>93380</v>
      </c>
      <c r="I63" s="27"/>
    </row>
    <row r="64" spans="1:9" s="15" customFormat="1" ht="15" customHeight="1">
      <c r="A64" s="26">
        <f t="shared" si="1"/>
        <v>43</v>
      </c>
      <c r="B64" s="25">
        <f t="shared" si="0"/>
        <v>94635</v>
      </c>
      <c r="C64" s="27">
        <v>94635</v>
      </c>
      <c r="D64" s="27"/>
      <c r="E64" s="27"/>
      <c r="F64" s="27"/>
      <c r="G64" s="27"/>
      <c r="H64" s="27"/>
      <c r="I64" s="27"/>
    </row>
    <row r="65" spans="1:9" s="15" customFormat="1" ht="15" customHeight="1">
      <c r="A65" s="26">
        <f t="shared" si="1"/>
        <v>44</v>
      </c>
      <c r="B65" s="25">
        <f t="shared" si="0"/>
        <v>95890</v>
      </c>
      <c r="C65" s="27"/>
      <c r="D65" s="27"/>
      <c r="E65" s="27"/>
      <c r="F65" s="27"/>
      <c r="G65" s="27"/>
      <c r="H65" s="27">
        <v>95890</v>
      </c>
      <c r="I65" s="27"/>
    </row>
    <row r="66" spans="1:9" s="15" customFormat="1" ht="15" customHeight="1">
      <c r="A66" s="26">
        <f t="shared" si="1"/>
        <v>45</v>
      </c>
      <c r="B66" s="25">
        <f t="shared" si="0"/>
        <v>97145</v>
      </c>
      <c r="C66" s="27">
        <v>97145</v>
      </c>
      <c r="D66" s="27"/>
      <c r="E66" s="27"/>
      <c r="F66" s="27"/>
      <c r="G66" s="27"/>
      <c r="H66" s="27"/>
      <c r="I66" s="27"/>
    </row>
    <row r="67" spans="1:9" s="15" customFormat="1" ht="15" customHeight="1">
      <c r="A67" s="26">
        <v>46</v>
      </c>
      <c r="B67" s="27">
        <v>98400</v>
      </c>
      <c r="C67" s="27" t="s">
        <v>183</v>
      </c>
      <c r="D67" s="27" t="s">
        <v>183</v>
      </c>
      <c r="E67" s="27" t="s">
        <v>183</v>
      </c>
      <c r="F67" s="27" t="s">
        <v>183</v>
      </c>
      <c r="G67" s="27" t="s">
        <v>183</v>
      </c>
      <c r="H67" s="27" t="s">
        <v>183</v>
      </c>
      <c r="I67" s="27" t="s">
        <v>183</v>
      </c>
    </row>
    <row r="68" spans="1:9" s="15" customFormat="1" ht="22.5" customHeight="1">
      <c r="A68" s="105" t="s">
        <v>2</v>
      </c>
      <c r="B68" s="105"/>
      <c r="C68" s="45"/>
      <c r="D68" s="45"/>
      <c r="E68" s="45"/>
      <c r="F68" s="45"/>
      <c r="G68" s="45"/>
      <c r="H68" s="45"/>
      <c r="I68" s="45"/>
    </row>
    <row r="69" spans="1:9" s="15" customFormat="1" ht="33.75" customHeight="1">
      <c r="A69" s="106" t="s">
        <v>31</v>
      </c>
      <c r="B69" s="106"/>
      <c r="C69" s="106"/>
      <c r="D69" s="45"/>
      <c r="E69" s="49"/>
      <c r="F69" s="49"/>
      <c r="H69" s="79" t="s">
        <v>32</v>
      </c>
      <c r="I69" s="79"/>
    </row>
    <row r="70" spans="1:9" s="15" customFormat="1" ht="30.75" customHeight="1">
      <c r="A70" s="102" t="s">
        <v>3</v>
      </c>
      <c r="B70" s="102"/>
      <c r="C70" s="45"/>
      <c r="D70" s="45"/>
      <c r="E70" s="50"/>
      <c r="F70" s="50"/>
      <c r="H70" s="79" t="s">
        <v>11</v>
      </c>
      <c r="I70" s="79"/>
    </row>
  </sheetData>
  <sheetProtection/>
  <mergeCells count="19">
    <mergeCell ref="A13:I13"/>
    <mergeCell ref="H69:I69"/>
    <mergeCell ref="A70:B70"/>
    <mergeCell ref="H70:I70"/>
    <mergeCell ref="A15:I15"/>
    <mergeCell ref="A16:I16"/>
    <mergeCell ref="A17:I17"/>
    <mergeCell ref="A19:B19"/>
    <mergeCell ref="A14:I14"/>
    <mergeCell ref="A5:K5"/>
    <mergeCell ref="A8:I8"/>
    <mergeCell ref="A6:I6"/>
    <mergeCell ref="A7:I7"/>
    <mergeCell ref="A69:C69"/>
    <mergeCell ref="E1:I3"/>
    <mergeCell ref="A68:B68"/>
    <mergeCell ref="A9:G9"/>
    <mergeCell ref="A11:I11"/>
    <mergeCell ref="A12:I12"/>
  </mergeCells>
  <printOptions/>
  <pageMargins left="0.7086614173228347" right="0.7086614173228347" top="0.7480314960629921" bottom="0.7480314960629921" header="0.31496062992125984" footer="0.31496062992125984"/>
  <pageSetup fitToHeight="24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3"/>
  <sheetViews>
    <sheetView zoomScale="140" zoomScaleNormal="140" zoomScalePageLayoutView="0" workbookViewId="0" topLeftCell="A73">
      <selection activeCell="A91" sqref="A91:B91"/>
    </sheetView>
  </sheetViews>
  <sheetFormatPr defaultColWidth="9.140625" defaultRowHeight="15"/>
  <cols>
    <col min="2" max="2" width="12.57421875" style="0" customWidth="1"/>
    <col min="3" max="4" width="11.7109375" style="0" customWidth="1"/>
    <col min="5" max="6" width="11.8515625" style="0" customWidth="1"/>
    <col min="7" max="7" width="12.421875" style="0" customWidth="1"/>
    <col min="8" max="8" width="12.00390625" style="0" customWidth="1"/>
    <col min="9" max="9" width="12.28125" style="0" customWidth="1"/>
    <col min="10" max="10" width="12.00390625" style="0" customWidth="1"/>
  </cols>
  <sheetData>
    <row r="1" spans="1:10" s="15" customFormat="1" ht="15.75" customHeight="1">
      <c r="A1" s="28"/>
      <c r="B1" s="17"/>
      <c r="C1" s="17"/>
      <c r="D1" s="17"/>
      <c r="E1" s="100" t="s">
        <v>180</v>
      </c>
      <c r="F1" s="100"/>
      <c r="G1" s="100"/>
      <c r="H1" s="100"/>
      <c r="I1" s="100"/>
      <c r="J1" s="100"/>
    </row>
    <row r="2" spans="1:10" s="15" customFormat="1" ht="15.75">
      <c r="A2" s="28"/>
      <c r="B2" s="17"/>
      <c r="C2" s="17"/>
      <c r="D2" s="17"/>
      <c r="E2" s="100"/>
      <c r="F2" s="100"/>
      <c r="G2" s="100"/>
      <c r="H2" s="100"/>
      <c r="I2" s="100"/>
      <c r="J2" s="100"/>
    </row>
    <row r="3" spans="1:10" s="15" customFormat="1" ht="15.75">
      <c r="A3" s="28"/>
      <c r="B3" s="17"/>
      <c r="C3" s="17"/>
      <c r="D3" s="17"/>
      <c r="E3" s="100"/>
      <c r="F3" s="100"/>
      <c r="G3" s="100"/>
      <c r="H3" s="100"/>
      <c r="I3" s="100"/>
      <c r="J3" s="100"/>
    </row>
    <row r="4" spans="1:10" s="15" customFormat="1" ht="19.5" customHeight="1">
      <c r="A4" s="42"/>
      <c r="B4" s="17"/>
      <c r="C4" s="17"/>
      <c r="D4" s="17"/>
      <c r="E4" s="17"/>
      <c r="F4" s="17"/>
      <c r="G4" s="17"/>
      <c r="H4" s="17"/>
      <c r="I4" s="17"/>
      <c r="J4" s="17"/>
    </row>
    <row r="5" spans="1:10" s="18" customFormat="1" ht="99.75" customHeight="1">
      <c r="A5" s="101" t="s">
        <v>120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8" s="19" customFormat="1" ht="26.25" customHeight="1">
      <c r="A6" s="107" t="s">
        <v>19</v>
      </c>
      <c r="B6" s="107"/>
      <c r="C6" s="107"/>
      <c r="D6" s="107"/>
      <c r="E6" s="107"/>
      <c r="F6" s="107"/>
      <c r="G6" s="107"/>
      <c r="H6" s="107"/>
    </row>
    <row r="7" spans="1:8" s="15" customFormat="1" ht="15.75">
      <c r="A7" s="99" t="s">
        <v>121</v>
      </c>
      <c r="B7" s="99"/>
      <c r="C7" s="99"/>
      <c r="D7" s="99"/>
      <c r="E7" s="99"/>
      <c r="F7" s="99"/>
      <c r="G7" s="99"/>
      <c r="H7" s="43"/>
    </row>
    <row r="8" spans="1:10" s="19" customFormat="1" ht="15.75">
      <c r="A8" s="98" t="s">
        <v>20</v>
      </c>
      <c r="B8" s="98"/>
      <c r="C8" s="98"/>
      <c r="D8" s="98"/>
      <c r="E8" s="98"/>
      <c r="F8" s="98"/>
      <c r="G8" s="98"/>
      <c r="H8" s="98"/>
      <c r="I8" s="98"/>
      <c r="J8" s="98"/>
    </row>
    <row r="9" spans="1:8" s="15" customFormat="1" ht="15.75">
      <c r="A9" s="99" t="s">
        <v>122</v>
      </c>
      <c r="B9" s="99"/>
      <c r="C9" s="99"/>
      <c r="D9" s="99"/>
      <c r="E9" s="99"/>
      <c r="F9" s="99"/>
      <c r="G9" s="99"/>
      <c r="H9" s="43"/>
    </row>
    <row r="10" spans="1:10" s="15" customFormat="1" ht="15.75">
      <c r="A10" s="28"/>
      <c r="B10" s="17"/>
      <c r="C10" s="17"/>
      <c r="D10" s="17"/>
      <c r="E10" s="17"/>
      <c r="F10" s="17"/>
      <c r="G10" s="17"/>
      <c r="H10" s="17"/>
      <c r="I10" s="17"/>
      <c r="J10" s="17"/>
    </row>
    <row r="11" spans="1:10" s="15" customFormat="1" ht="36" customHeight="1">
      <c r="A11" s="108" t="s">
        <v>196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8" s="15" customFormat="1" ht="15.75">
      <c r="A12" s="99" t="s">
        <v>123</v>
      </c>
      <c r="B12" s="99"/>
      <c r="C12" s="99"/>
      <c r="D12" s="99"/>
      <c r="E12" s="99"/>
      <c r="F12" s="99"/>
      <c r="G12" s="99"/>
      <c r="H12" s="99"/>
    </row>
    <row r="13" spans="1:8" s="15" customFormat="1" ht="15.75">
      <c r="A13" s="99" t="s">
        <v>124</v>
      </c>
      <c r="B13" s="99"/>
      <c r="C13" s="99"/>
      <c r="D13" s="99"/>
      <c r="E13" s="99"/>
      <c r="F13" s="99"/>
      <c r="G13" s="99"/>
      <c r="H13" s="99"/>
    </row>
    <row r="14" spans="1:18" s="15" customFormat="1" ht="15.75">
      <c r="A14" s="99" t="s">
        <v>125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</row>
    <row r="15" spans="1:10" s="15" customFormat="1" ht="35.25" customHeight="1">
      <c r="A15" s="99" t="s">
        <v>197</v>
      </c>
      <c r="B15" s="99"/>
      <c r="C15" s="99"/>
      <c r="D15" s="99"/>
      <c r="E15" s="99"/>
      <c r="F15" s="99"/>
      <c r="G15" s="99"/>
      <c r="H15" s="99"/>
      <c r="I15" s="99"/>
      <c r="J15" s="99"/>
    </row>
    <row r="16" spans="1:10" s="15" customFormat="1" ht="35.25" customHeight="1">
      <c r="A16" s="108" t="s">
        <v>198</v>
      </c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8" s="15" customFormat="1" ht="15.75">
      <c r="A17" s="99" t="s">
        <v>126</v>
      </c>
      <c r="B17" s="99"/>
      <c r="C17" s="99"/>
      <c r="D17" s="99"/>
      <c r="E17" s="99"/>
      <c r="F17" s="99"/>
      <c r="G17" s="99"/>
      <c r="H17" s="99"/>
    </row>
    <row r="18" spans="1:8" s="15" customFormat="1" ht="15.75">
      <c r="A18" s="99" t="s">
        <v>127</v>
      </c>
      <c r="B18" s="99"/>
      <c r="C18" s="99"/>
      <c r="D18" s="99"/>
      <c r="E18" s="99"/>
      <c r="F18" s="99"/>
      <c r="G18" s="99"/>
      <c r="H18" s="99"/>
    </row>
    <row r="19" spans="1:10" s="15" customFormat="1" ht="19.5" customHeight="1" thickBot="1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s="20" customFormat="1" ht="64.5" customHeight="1">
      <c r="A20" s="103" t="s">
        <v>0</v>
      </c>
      <c r="B20" s="104"/>
      <c r="C20" s="66" t="s">
        <v>29</v>
      </c>
      <c r="D20" s="66" t="s">
        <v>30</v>
      </c>
      <c r="E20" s="66" t="s">
        <v>47</v>
      </c>
      <c r="F20" s="66" t="s">
        <v>48</v>
      </c>
      <c r="G20" s="66" t="s">
        <v>49</v>
      </c>
      <c r="H20" s="66" t="s">
        <v>50</v>
      </c>
      <c r="I20" s="66" t="s">
        <v>51</v>
      </c>
      <c r="J20" s="34" t="s">
        <v>52</v>
      </c>
    </row>
    <row r="21" spans="1:10" s="15" customFormat="1" ht="65.25" customHeight="1" thickBot="1">
      <c r="A21" s="32" t="s">
        <v>1</v>
      </c>
      <c r="B21" s="33" t="s">
        <v>21</v>
      </c>
      <c r="C21" s="33" t="s">
        <v>21</v>
      </c>
      <c r="D21" s="33" t="s">
        <v>21</v>
      </c>
      <c r="E21" s="33" t="s">
        <v>21</v>
      </c>
      <c r="F21" s="33" t="s">
        <v>21</v>
      </c>
      <c r="G21" s="33" t="s">
        <v>21</v>
      </c>
      <c r="H21" s="33" t="s">
        <v>21</v>
      </c>
      <c r="I21" s="33" t="s">
        <v>21</v>
      </c>
      <c r="J21" s="35" t="s">
        <v>21</v>
      </c>
    </row>
    <row r="22" spans="1:10" s="23" customFormat="1" ht="16.5" thickBot="1">
      <c r="A22" s="21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36">
        <v>10</v>
      </c>
    </row>
    <row r="23" spans="1:10" s="15" customFormat="1" ht="15.75">
      <c r="A23" s="24">
        <v>1</v>
      </c>
      <c r="B23" s="25">
        <v>13505</v>
      </c>
      <c r="C23" s="25"/>
      <c r="D23" s="25"/>
      <c r="E23" s="25"/>
      <c r="F23" s="25"/>
      <c r="G23" s="25"/>
      <c r="H23" s="25"/>
      <c r="I23" s="25"/>
      <c r="J23" s="25">
        <v>13505</v>
      </c>
    </row>
    <row r="24" spans="1:10" s="15" customFormat="1" ht="15.75">
      <c r="A24" s="26">
        <f>A23+1</f>
        <v>2</v>
      </c>
      <c r="B24" s="25">
        <f>B23+405</f>
        <v>13910</v>
      </c>
      <c r="C24" s="27">
        <v>13910</v>
      </c>
      <c r="D24" s="27"/>
      <c r="E24" s="27"/>
      <c r="F24" s="27"/>
      <c r="G24" s="27"/>
      <c r="H24" s="27"/>
      <c r="I24" s="27"/>
      <c r="J24" s="27"/>
    </row>
    <row r="25" spans="1:10" s="15" customFormat="1" ht="15.75">
      <c r="A25" s="26">
        <f>A24+1</f>
        <v>3</v>
      </c>
      <c r="B25" s="25">
        <f aca="true" t="shared" si="0" ref="B25:B88">B24+405</f>
        <v>14315</v>
      </c>
      <c r="C25" s="27"/>
      <c r="D25" s="27"/>
      <c r="E25" s="27"/>
      <c r="F25" s="27"/>
      <c r="G25" s="27">
        <v>14315</v>
      </c>
      <c r="H25" s="27"/>
      <c r="I25" s="27"/>
      <c r="J25" s="27"/>
    </row>
    <row r="26" spans="1:10" s="15" customFormat="1" ht="15.75">
      <c r="A26" s="26">
        <f aca="true" t="shared" si="1" ref="A26:A89">A25+1</f>
        <v>4</v>
      </c>
      <c r="B26" s="25">
        <f t="shared" si="0"/>
        <v>14720</v>
      </c>
      <c r="C26" s="27">
        <v>14720</v>
      </c>
      <c r="D26" s="27"/>
      <c r="E26" s="27"/>
      <c r="F26" s="27"/>
      <c r="G26" s="27"/>
      <c r="H26" s="27"/>
      <c r="I26" s="27"/>
      <c r="J26" s="27"/>
    </row>
    <row r="27" spans="1:10" s="15" customFormat="1" ht="15.75">
      <c r="A27" s="26">
        <f t="shared" si="1"/>
        <v>5</v>
      </c>
      <c r="B27" s="25">
        <f t="shared" si="0"/>
        <v>15125</v>
      </c>
      <c r="C27" s="27"/>
      <c r="D27" s="27"/>
      <c r="E27" s="27"/>
      <c r="F27" s="27"/>
      <c r="G27" s="27"/>
      <c r="H27" s="27"/>
      <c r="I27" s="27">
        <v>15125</v>
      </c>
      <c r="J27" s="27"/>
    </row>
    <row r="28" spans="1:10" s="15" customFormat="1" ht="15.75">
      <c r="A28" s="26">
        <f t="shared" si="1"/>
        <v>6</v>
      </c>
      <c r="B28" s="25">
        <f t="shared" si="0"/>
        <v>15530</v>
      </c>
      <c r="C28" s="27"/>
      <c r="D28" s="27"/>
      <c r="E28" s="27"/>
      <c r="F28" s="27"/>
      <c r="G28" s="27"/>
      <c r="H28" s="27"/>
      <c r="I28" s="27"/>
      <c r="J28" s="27">
        <v>15530</v>
      </c>
    </row>
    <row r="29" spans="1:10" s="15" customFormat="1" ht="15.75">
      <c r="A29" s="26">
        <f t="shared" si="1"/>
        <v>7</v>
      </c>
      <c r="B29" s="25">
        <f t="shared" si="0"/>
        <v>15935</v>
      </c>
      <c r="C29" s="27">
        <v>15935</v>
      </c>
      <c r="D29" s="27"/>
      <c r="E29" s="27"/>
      <c r="F29" s="27"/>
      <c r="G29" s="27"/>
      <c r="H29" s="27"/>
      <c r="I29" s="27"/>
      <c r="J29" s="27"/>
    </row>
    <row r="30" spans="1:10" s="15" customFormat="1" ht="15.75">
      <c r="A30" s="26">
        <f t="shared" si="1"/>
        <v>8</v>
      </c>
      <c r="B30" s="25">
        <f t="shared" si="0"/>
        <v>16340</v>
      </c>
      <c r="C30" s="27"/>
      <c r="D30" s="27"/>
      <c r="E30" s="27">
        <v>16340</v>
      </c>
      <c r="F30" s="27"/>
      <c r="G30" s="27"/>
      <c r="H30" s="27"/>
      <c r="I30" s="27"/>
      <c r="J30" s="27"/>
    </row>
    <row r="31" spans="1:10" s="15" customFormat="1" ht="15.75">
      <c r="A31" s="26">
        <f t="shared" si="1"/>
        <v>9</v>
      </c>
      <c r="B31" s="25">
        <f t="shared" si="0"/>
        <v>16745</v>
      </c>
      <c r="C31" s="27">
        <v>16745</v>
      </c>
      <c r="D31" s="27"/>
      <c r="E31" s="27"/>
      <c r="F31" s="27"/>
      <c r="G31" s="27"/>
      <c r="H31" s="27"/>
      <c r="I31" s="27"/>
      <c r="J31" s="27"/>
    </row>
    <row r="32" spans="1:10" s="15" customFormat="1" ht="15.75">
      <c r="A32" s="26">
        <f t="shared" si="1"/>
        <v>10</v>
      </c>
      <c r="B32" s="25">
        <f t="shared" si="0"/>
        <v>17150</v>
      </c>
      <c r="C32" s="27"/>
      <c r="D32" s="27"/>
      <c r="E32" s="27">
        <v>17150</v>
      </c>
      <c r="F32" s="27"/>
      <c r="G32" s="27"/>
      <c r="H32" s="27"/>
      <c r="I32" s="27"/>
      <c r="J32" s="27"/>
    </row>
    <row r="33" spans="1:10" s="15" customFormat="1" ht="15.75">
      <c r="A33" s="26">
        <f t="shared" si="1"/>
        <v>11</v>
      </c>
      <c r="B33" s="25">
        <f t="shared" si="0"/>
        <v>17555</v>
      </c>
      <c r="C33" s="27">
        <v>17555</v>
      </c>
      <c r="D33" s="27"/>
      <c r="E33" s="27"/>
      <c r="F33" s="27"/>
      <c r="G33" s="27"/>
      <c r="H33" s="27"/>
      <c r="I33" s="27"/>
      <c r="J33" s="27"/>
    </row>
    <row r="34" spans="1:10" s="15" customFormat="1" ht="15.75">
      <c r="A34" s="26">
        <f t="shared" si="1"/>
        <v>12</v>
      </c>
      <c r="B34" s="25">
        <f t="shared" si="0"/>
        <v>17960</v>
      </c>
      <c r="C34" s="27"/>
      <c r="D34" s="27"/>
      <c r="E34" s="27"/>
      <c r="F34" s="27"/>
      <c r="G34" s="27">
        <v>17960</v>
      </c>
      <c r="H34" s="27"/>
      <c r="I34" s="27"/>
      <c r="J34" s="27"/>
    </row>
    <row r="35" spans="1:10" s="15" customFormat="1" ht="15.75">
      <c r="A35" s="26">
        <f t="shared" si="1"/>
        <v>13</v>
      </c>
      <c r="B35" s="25">
        <f t="shared" si="0"/>
        <v>18365</v>
      </c>
      <c r="C35" s="27">
        <v>18365</v>
      </c>
      <c r="D35" s="27"/>
      <c r="E35" s="27"/>
      <c r="F35" s="27"/>
      <c r="G35" s="27"/>
      <c r="H35" s="27"/>
      <c r="I35" s="27"/>
      <c r="J35" s="27"/>
    </row>
    <row r="36" spans="1:10" s="15" customFormat="1" ht="15.75">
      <c r="A36" s="26">
        <f t="shared" si="1"/>
        <v>14</v>
      </c>
      <c r="B36" s="25">
        <f t="shared" si="0"/>
        <v>18770</v>
      </c>
      <c r="C36" s="27"/>
      <c r="D36" s="27"/>
      <c r="E36" s="27"/>
      <c r="F36" s="27"/>
      <c r="G36" s="27"/>
      <c r="H36" s="27"/>
      <c r="I36" s="27"/>
      <c r="J36" s="27">
        <v>18770</v>
      </c>
    </row>
    <row r="37" spans="1:10" s="15" customFormat="1" ht="15.75">
      <c r="A37" s="26">
        <f t="shared" si="1"/>
        <v>15</v>
      </c>
      <c r="B37" s="25">
        <f t="shared" si="0"/>
        <v>19175</v>
      </c>
      <c r="C37" s="27">
        <v>19175</v>
      </c>
      <c r="D37" s="27"/>
      <c r="E37" s="27"/>
      <c r="F37" s="27"/>
      <c r="G37" s="27"/>
      <c r="H37" s="27"/>
      <c r="I37" s="27"/>
      <c r="J37" s="27"/>
    </row>
    <row r="38" spans="1:10" s="15" customFormat="1" ht="15.75">
      <c r="A38" s="26">
        <f t="shared" si="1"/>
        <v>16</v>
      </c>
      <c r="B38" s="25">
        <f t="shared" si="0"/>
        <v>19580</v>
      </c>
      <c r="C38" s="27"/>
      <c r="D38" s="27"/>
      <c r="E38" s="27"/>
      <c r="F38" s="27"/>
      <c r="G38" s="27">
        <v>19580</v>
      </c>
      <c r="H38" s="27"/>
      <c r="I38" s="27"/>
      <c r="J38" s="27"/>
    </row>
    <row r="39" spans="1:10" s="15" customFormat="1" ht="15.75">
      <c r="A39" s="26">
        <f t="shared" si="1"/>
        <v>17</v>
      </c>
      <c r="B39" s="25">
        <f t="shared" si="0"/>
        <v>19985</v>
      </c>
      <c r="C39" s="27"/>
      <c r="D39" s="27"/>
      <c r="E39" s="27"/>
      <c r="F39" s="27"/>
      <c r="G39" s="27"/>
      <c r="H39" s="27"/>
      <c r="I39" s="27"/>
      <c r="J39" s="27">
        <v>19985</v>
      </c>
    </row>
    <row r="40" spans="1:10" s="15" customFormat="1" ht="15.75">
      <c r="A40" s="26">
        <f t="shared" si="1"/>
        <v>18</v>
      </c>
      <c r="B40" s="25">
        <f t="shared" si="0"/>
        <v>20390</v>
      </c>
      <c r="C40" s="27">
        <v>20390</v>
      </c>
      <c r="D40" s="27"/>
      <c r="E40" s="27"/>
      <c r="F40" s="27"/>
      <c r="G40" s="27"/>
      <c r="H40" s="27"/>
      <c r="I40" s="27"/>
      <c r="J40" s="27"/>
    </row>
    <row r="41" spans="1:10" s="15" customFormat="1" ht="15.75">
      <c r="A41" s="26">
        <f t="shared" si="1"/>
        <v>19</v>
      </c>
      <c r="B41" s="25">
        <f t="shared" si="0"/>
        <v>20795</v>
      </c>
      <c r="C41" s="27"/>
      <c r="D41" s="27"/>
      <c r="E41" s="27"/>
      <c r="F41" s="27"/>
      <c r="G41" s="27">
        <v>20795</v>
      </c>
      <c r="H41" s="27"/>
      <c r="I41" s="27"/>
      <c r="J41" s="27"/>
    </row>
    <row r="42" spans="1:10" s="15" customFormat="1" ht="15.75">
      <c r="A42" s="26">
        <f t="shared" si="1"/>
        <v>20</v>
      </c>
      <c r="B42" s="25">
        <f t="shared" si="0"/>
        <v>21200</v>
      </c>
      <c r="C42" s="27">
        <v>21200</v>
      </c>
      <c r="D42" s="27"/>
      <c r="E42" s="27"/>
      <c r="F42" s="27"/>
      <c r="G42" s="27"/>
      <c r="H42" s="27"/>
      <c r="I42" s="27"/>
      <c r="J42" s="27"/>
    </row>
    <row r="43" spans="1:10" s="15" customFormat="1" ht="15.75">
      <c r="A43" s="26">
        <f t="shared" si="1"/>
        <v>21</v>
      </c>
      <c r="B43" s="25">
        <f t="shared" si="0"/>
        <v>21605</v>
      </c>
      <c r="C43" s="27"/>
      <c r="D43" s="27"/>
      <c r="E43" s="27"/>
      <c r="F43" s="27"/>
      <c r="G43" s="27"/>
      <c r="H43" s="27"/>
      <c r="I43" s="27">
        <v>21605</v>
      </c>
      <c r="J43" s="27"/>
    </row>
    <row r="44" spans="1:10" s="15" customFormat="1" ht="15.75">
      <c r="A44" s="26">
        <f t="shared" si="1"/>
        <v>22</v>
      </c>
      <c r="B44" s="25">
        <f t="shared" si="0"/>
        <v>22010</v>
      </c>
      <c r="C44" s="27">
        <v>22010</v>
      </c>
      <c r="D44" s="27"/>
      <c r="E44" s="27"/>
      <c r="F44" s="27"/>
      <c r="G44" s="27"/>
      <c r="H44" s="27"/>
      <c r="I44" s="27"/>
      <c r="J44" s="27"/>
    </row>
    <row r="45" spans="1:10" s="15" customFormat="1" ht="15.75">
      <c r="A45" s="26">
        <f t="shared" si="1"/>
        <v>23</v>
      </c>
      <c r="B45" s="25">
        <f t="shared" si="0"/>
        <v>22415</v>
      </c>
      <c r="C45" s="27"/>
      <c r="D45" s="27"/>
      <c r="E45" s="27">
        <v>22415</v>
      </c>
      <c r="F45" s="27"/>
      <c r="G45" s="27"/>
      <c r="H45" s="27"/>
      <c r="I45" s="27"/>
      <c r="J45" s="27"/>
    </row>
    <row r="46" spans="1:10" s="15" customFormat="1" ht="15.75">
      <c r="A46" s="26">
        <f t="shared" si="1"/>
        <v>24</v>
      </c>
      <c r="B46" s="25">
        <f t="shared" si="0"/>
        <v>22820</v>
      </c>
      <c r="C46" s="27">
        <v>22820</v>
      </c>
      <c r="D46" s="27"/>
      <c r="E46" s="27"/>
      <c r="F46" s="27"/>
      <c r="G46" s="27"/>
      <c r="H46" s="27"/>
      <c r="I46" s="27"/>
      <c r="J46" s="27"/>
    </row>
    <row r="47" spans="1:10" s="15" customFormat="1" ht="15.75">
      <c r="A47" s="26">
        <f t="shared" si="1"/>
        <v>25</v>
      </c>
      <c r="B47" s="25">
        <f t="shared" si="0"/>
        <v>23225</v>
      </c>
      <c r="C47" s="27"/>
      <c r="D47" s="27"/>
      <c r="E47" s="27"/>
      <c r="F47" s="27"/>
      <c r="G47" s="27">
        <v>23225</v>
      </c>
      <c r="H47" s="27"/>
      <c r="I47" s="27"/>
      <c r="J47" s="27"/>
    </row>
    <row r="48" spans="1:10" s="15" customFormat="1" ht="15.75">
      <c r="A48" s="26">
        <f t="shared" si="1"/>
        <v>26</v>
      </c>
      <c r="B48" s="25">
        <f t="shared" si="0"/>
        <v>23630</v>
      </c>
      <c r="C48" s="27">
        <v>23630</v>
      </c>
      <c r="D48" s="27"/>
      <c r="E48" s="27"/>
      <c r="F48" s="27"/>
      <c r="G48" s="27"/>
      <c r="H48" s="27"/>
      <c r="I48" s="27"/>
      <c r="J48" s="27"/>
    </row>
    <row r="49" spans="1:10" s="15" customFormat="1" ht="15" customHeight="1">
      <c r="A49" s="26">
        <f t="shared" si="1"/>
        <v>27</v>
      </c>
      <c r="B49" s="25">
        <f t="shared" si="0"/>
        <v>24035</v>
      </c>
      <c r="C49" s="27"/>
      <c r="D49" s="27"/>
      <c r="E49" s="27"/>
      <c r="F49" s="27"/>
      <c r="G49" s="27"/>
      <c r="H49" s="27"/>
      <c r="I49" s="27">
        <v>24035</v>
      </c>
      <c r="J49" s="27"/>
    </row>
    <row r="50" spans="1:10" s="15" customFormat="1" ht="15" customHeight="1">
      <c r="A50" s="26">
        <f t="shared" si="1"/>
        <v>28</v>
      </c>
      <c r="B50" s="25">
        <f t="shared" si="0"/>
        <v>24440</v>
      </c>
      <c r="C50" s="27">
        <v>24440</v>
      </c>
      <c r="D50" s="27"/>
      <c r="E50" s="27"/>
      <c r="F50" s="27"/>
      <c r="G50" s="27"/>
      <c r="H50" s="27"/>
      <c r="I50" s="27"/>
      <c r="J50" s="27"/>
    </row>
    <row r="51" spans="1:10" s="15" customFormat="1" ht="15" customHeight="1">
      <c r="A51" s="26">
        <f t="shared" si="1"/>
        <v>29</v>
      </c>
      <c r="B51" s="25">
        <f t="shared" si="0"/>
        <v>24845</v>
      </c>
      <c r="C51" s="27"/>
      <c r="D51" s="27"/>
      <c r="E51" s="27"/>
      <c r="F51" s="27"/>
      <c r="G51" s="27"/>
      <c r="H51" s="27"/>
      <c r="I51" s="27"/>
      <c r="J51" s="27">
        <v>24845</v>
      </c>
    </row>
    <row r="52" spans="1:10" s="15" customFormat="1" ht="15" customHeight="1">
      <c r="A52" s="26">
        <f t="shared" si="1"/>
        <v>30</v>
      </c>
      <c r="B52" s="25">
        <f t="shared" si="0"/>
        <v>25250</v>
      </c>
      <c r="C52" s="27">
        <v>25250</v>
      </c>
      <c r="D52" s="27"/>
      <c r="E52" s="27"/>
      <c r="F52" s="27"/>
      <c r="G52" s="27"/>
      <c r="H52" s="27"/>
      <c r="I52" s="27"/>
      <c r="J52" s="27"/>
    </row>
    <row r="53" spans="1:10" s="15" customFormat="1" ht="15" customHeight="1">
      <c r="A53" s="26">
        <f t="shared" si="1"/>
        <v>31</v>
      </c>
      <c r="B53" s="25">
        <f t="shared" si="0"/>
        <v>25655</v>
      </c>
      <c r="C53" s="27"/>
      <c r="D53" s="27"/>
      <c r="E53" s="27"/>
      <c r="F53" s="27"/>
      <c r="G53" s="27">
        <v>25655</v>
      </c>
      <c r="H53" s="27"/>
      <c r="I53" s="27"/>
      <c r="J53" s="27"/>
    </row>
    <row r="54" spans="1:10" s="15" customFormat="1" ht="15" customHeight="1">
      <c r="A54" s="26">
        <f t="shared" si="1"/>
        <v>32</v>
      </c>
      <c r="B54" s="25">
        <f t="shared" si="0"/>
        <v>26060</v>
      </c>
      <c r="C54" s="27">
        <v>26060</v>
      </c>
      <c r="D54" s="27"/>
      <c r="E54" s="27"/>
      <c r="F54" s="27"/>
      <c r="G54" s="27"/>
      <c r="H54" s="27"/>
      <c r="I54" s="27"/>
      <c r="J54" s="27"/>
    </row>
    <row r="55" spans="1:10" s="15" customFormat="1" ht="15" customHeight="1">
      <c r="A55" s="26">
        <f t="shared" si="1"/>
        <v>33</v>
      </c>
      <c r="B55" s="25">
        <f t="shared" si="0"/>
        <v>26465</v>
      </c>
      <c r="C55" s="27"/>
      <c r="D55" s="27"/>
      <c r="E55" s="27"/>
      <c r="F55" s="27"/>
      <c r="G55" s="27"/>
      <c r="H55" s="27"/>
      <c r="I55" s="27">
        <v>26465</v>
      </c>
      <c r="J55" s="27"/>
    </row>
    <row r="56" spans="1:10" s="15" customFormat="1" ht="15" customHeight="1">
      <c r="A56" s="26">
        <f t="shared" si="1"/>
        <v>34</v>
      </c>
      <c r="B56" s="25">
        <f t="shared" si="0"/>
        <v>26870</v>
      </c>
      <c r="C56" s="27">
        <v>26870</v>
      </c>
      <c r="D56" s="27"/>
      <c r="E56" s="27"/>
      <c r="F56" s="27"/>
      <c r="G56" s="27"/>
      <c r="H56" s="27"/>
      <c r="I56" s="27"/>
      <c r="J56" s="27"/>
    </row>
    <row r="57" spans="1:10" s="15" customFormat="1" ht="15" customHeight="1">
      <c r="A57" s="26">
        <f t="shared" si="1"/>
        <v>35</v>
      </c>
      <c r="B57" s="25">
        <f t="shared" si="0"/>
        <v>27275</v>
      </c>
      <c r="C57" s="27"/>
      <c r="D57" s="27"/>
      <c r="E57" s="27"/>
      <c r="F57" s="27"/>
      <c r="G57" s="27"/>
      <c r="H57" s="27"/>
      <c r="I57" s="27">
        <v>27275</v>
      </c>
      <c r="J57" s="27"/>
    </row>
    <row r="58" spans="1:10" s="15" customFormat="1" ht="15" customHeight="1">
      <c r="A58" s="26">
        <f t="shared" si="1"/>
        <v>36</v>
      </c>
      <c r="B58" s="25">
        <f t="shared" si="0"/>
        <v>27680</v>
      </c>
      <c r="C58" s="27">
        <v>27680</v>
      </c>
      <c r="D58" s="27"/>
      <c r="E58" s="27"/>
      <c r="F58" s="27"/>
      <c r="G58" s="27"/>
      <c r="H58" s="27"/>
      <c r="I58" s="27"/>
      <c r="J58" s="27"/>
    </row>
    <row r="59" spans="1:10" s="15" customFormat="1" ht="15" customHeight="1">
      <c r="A59" s="26">
        <f t="shared" si="1"/>
        <v>37</v>
      </c>
      <c r="B59" s="25">
        <f t="shared" si="0"/>
        <v>28085</v>
      </c>
      <c r="C59" s="27"/>
      <c r="D59" s="27"/>
      <c r="E59" s="27"/>
      <c r="F59" s="27"/>
      <c r="G59" s="27"/>
      <c r="H59" s="27"/>
      <c r="I59" s="27">
        <v>28085</v>
      </c>
      <c r="J59" s="27"/>
    </row>
    <row r="60" spans="1:10" s="15" customFormat="1" ht="15" customHeight="1">
      <c r="A60" s="26">
        <f t="shared" si="1"/>
        <v>38</v>
      </c>
      <c r="B60" s="25">
        <f t="shared" si="0"/>
        <v>28490</v>
      </c>
      <c r="C60" s="27">
        <v>28490</v>
      </c>
      <c r="D60" s="27"/>
      <c r="E60" s="27"/>
      <c r="F60" s="27"/>
      <c r="G60" s="27"/>
      <c r="H60" s="27"/>
      <c r="I60" s="27"/>
      <c r="J60" s="27"/>
    </row>
    <row r="61" spans="1:10" s="15" customFormat="1" ht="15" customHeight="1">
      <c r="A61" s="26">
        <f t="shared" si="1"/>
        <v>39</v>
      </c>
      <c r="B61" s="25">
        <f t="shared" si="0"/>
        <v>28895</v>
      </c>
      <c r="C61" s="27"/>
      <c r="D61" s="27"/>
      <c r="E61" s="27"/>
      <c r="F61" s="27"/>
      <c r="G61" s="27"/>
      <c r="H61" s="27"/>
      <c r="I61" s="27">
        <v>28895</v>
      </c>
      <c r="J61" s="27"/>
    </row>
    <row r="62" spans="1:10" s="15" customFormat="1" ht="15" customHeight="1">
      <c r="A62" s="26">
        <f t="shared" si="1"/>
        <v>40</v>
      </c>
      <c r="B62" s="25">
        <f t="shared" si="0"/>
        <v>29300</v>
      </c>
      <c r="C62" s="27"/>
      <c r="D62" s="27"/>
      <c r="E62" s="27"/>
      <c r="F62" s="27"/>
      <c r="G62" s="27"/>
      <c r="H62" s="27"/>
      <c r="I62" s="27"/>
      <c r="J62" s="27">
        <v>29300</v>
      </c>
    </row>
    <row r="63" spans="1:10" s="15" customFormat="1" ht="15" customHeight="1">
      <c r="A63" s="26">
        <f t="shared" si="1"/>
        <v>41</v>
      </c>
      <c r="B63" s="25">
        <f t="shared" si="0"/>
        <v>29705</v>
      </c>
      <c r="C63" s="27">
        <v>29705</v>
      </c>
      <c r="D63" s="27"/>
      <c r="E63" s="27"/>
      <c r="F63" s="27"/>
      <c r="G63" s="27"/>
      <c r="H63" s="27"/>
      <c r="I63" s="27"/>
      <c r="J63" s="27"/>
    </row>
    <row r="64" spans="1:10" s="15" customFormat="1" ht="15" customHeight="1">
      <c r="A64" s="26">
        <f t="shared" si="1"/>
        <v>42</v>
      </c>
      <c r="B64" s="25">
        <f t="shared" si="0"/>
        <v>30110</v>
      </c>
      <c r="C64" s="27"/>
      <c r="D64" s="27"/>
      <c r="E64" s="27"/>
      <c r="F64" s="27"/>
      <c r="G64" s="27"/>
      <c r="H64" s="27"/>
      <c r="I64" s="27">
        <v>30110</v>
      </c>
      <c r="J64" s="27"/>
    </row>
    <row r="65" spans="1:10" s="15" customFormat="1" ht="15" customHeight="1">
      <c r="A65" s="26">
        <f t="shared" si="1"/>
        <v>43</v>
      </c>
      <c r="B65" s="25">
        <f t="shared" si="0"/>
        <v>30515</v>
      </c>
      <c r="C65" s="27">
        <v>30515</v>
      </c>
      <c r="D65" s="27"/>
      <c r="E65" s="27"/>
      <c r="F65" s="27"/>
      <c r="G65" s="27"/>
      <c r="H65" s="27"/>
      <c r="I65" s="27"/>
      <c r="J65" s="27"/>
    </row>
    <row r="66" spans="1:10" s="15" customFormat="1" ht="15" customHeight="1">
      <c r="A66" s="26">
        <f t="shared" si="1"/>
        <v>44</v>
      </c>
      <c r="B66" s="25">
        <f t="shared" si="0"/>
        <v>30920</v>
      </c>
      <c r="C66" s="27"/>
      <c r="D66" s="27"/>
      <c r="E66" s="27">
        <v>30920</v>
      </c>
      <c r="F66" s="27"/>
      <c r="G66" s="27"/>
      <c r="H66" s="27"/>
      <c r="I66" s="27"/>
      <c r="J66" s="27"/>
    </row>
    <row r="67" spans="1:10" s="15" customFormat="1" ht="15" customHeight="1">
      <c r="A67" s="26">
        <f t="shared" si="1"/>
        <v>45</v>
      </c>
      <c r="B67" s="25">
        <f t="shared" si="0"/>
        <v>31325</v>
      </c>
      <c r="C67" s="27">
        <v>31325</v>
      </c>
      <c r="D67" s="27"/>
      <c r="E67" s="27"/>
      <c r="F67" s="27"/>
      <c r="G67" s="27"/>
      <c r="H67" s="27"/>
      <c r="I67" s="27"/>
      <c r="J67" s="27"/>
    </row>
    <row r="68" spans="1:10" s="15" customFormat="1" ht="15" customHeight="1">
      <c r="A68" s="26">
        <f t="shared" si="1"/>
        <v>46</v>
      </c>
      <c r="B68" s="25">
        <f t="shared" si="0"/>
        <v>31730</v>
      </c>
      <c r="C68" s="27"/>
      <c r="D68" s="27"/>
      <c r="E68" s="27"/>
      <c r="F68" s="27"/>
      <c r="G68" s="27"/>
      <c r="H68" s="27"/>
      <c r="I68" s="27">
        <v>31730</v>
      </c>
      <c r="J68" s="27"/>
    </row>
    <row r="69" spans="1:10" s="15" customFormat="1" ht="15" customHeight="1">
      <c r="A69" s="26">
        <f t="shared" si="1"/>
        <v>47</v>
      </c>
      <c r="B69" s="25">
        <f t="shared" si="0"/>
        <v>32135</v>
      </c>
      <c r="C69" s="27">
        <v>32135</v>
      </c>
      <c r="D69" s="27"/>
      <c r="E69" s="27"/>
      <c r="F69" s="27"/>
      <c r="G69" s="27"/>
      <c r="H69" s="27"/>
      <c r="I69" s="27"/>
      <c r="J69" s="27"/>
    </row>
    <row r="70" spans="1:10" s="15" customFormat="1" ht="15" customHeight="1">
      <c r="A70" s="26">
        <f t="shared" si="1"/>
        <v>48</v>
      </c>
      <c r="B70" s="25">
        <f t="shared" si="0"/>
        <v>32540</v>
      </c>
      <c r="C70" s="27"/>
      <c r="D70" s="27"/>
      <c r="E70" s="27"/>
      <c r="F70" s="27"/>
      <c r="G70" s="27"/>
      <c r="H70" s="27"/>
      <c r="I70" s="27">
        <v>32540</v>
      </c>
      <c r="J70" s="27"/>
    </row>
    <row r="71" spans="1:10" s="15" customFormat="1" ht="15" customHeight="1">
      <c r="A71" s="26">
        <f t="shared" si="1"/>
        <v>49</v>
      </c>
      <c r="B71" s="25">
        <f t="shared" si="0"/>
        <v>32945</v>
      </c>
      <c r="C71" s="27">
        <v>32945</v>
      </c>
      <c r="D71" s="27"/>
      <c r="E71" s="27"/>
      <c r="F71" s="27"/>
      <c r="G71" s="27"/>
      <c r="H71" s="27"/>
      <c r="I71" s="27"/>
      <c r="J71" s="27"/>
    </row>
    <row r="72" spans="1:10" s="15" customFormat="1" ht="15" customHeight="1">
      <c r="A72" s="26">
        <f t="shared" si="1"/>
        <v>50</v>
      </c>
      <c r="B72" s="25">
        <f t="shared" si="0"/>
        <v>33350</v>
      </c>
      <c r="C72" s="27"/>
      <c r="D72" s="27"/>
      <c r="E72" s="27"/>
      <c r="F72" s="27"/>
      <c r="G72" s="27"/>
      <c r="H72" s="27"/>
      <c r="I72" s="27">
        <v>33350</v>
      </c>
      <c r="J72" s="27"/>
    </row>
    <row r="73" spans="1:10" s="15" customFormat="1" ht="15" customHeight="1">
      <c r="A73" s="26">
        <f t="shared" si="1"/>
        <v>51</v>
      </c>
      <c r="B73" s="25">
        <f t="shared" si="0"/>
        <v>33755</v>
      </c>
      <c r="C73" s="27">
        <v>33755</v>
      </c>
      <c r="D73" s="27"/>
      <c r="E73" s="27"/>
      <c r="F73" s="27"/>
      <c r="G73" s="27"/>
      <c r="H73" s="27"/>
      <c r="I73" s="27"/>
      <c r="J73" s="27"/>
    </row>
    <row r="74" spans="1:10" s="15" customFormat="1" ht="15" customHeight="1">
      <c r="A74" s="26">
        <f t="shared" si="1"/>
        <v>52</v>
      </c>
      <c r="B74" s="25">
        <f t="shared" si="0"/>
        <v>34160</v>
      </c>
      <c r="C74" s="27"/>
      <c r="D74" s="27"/>
      <c r="E74" s="27"/>
      <c r="F74" s="27"/>
      <c r="G74" s="27"/>
      <c r="H74" s="27"/>
      <c r="I74" s="27">
        <v>34160</v>
      </c>
      <c r="J74" s="27"/>
    </row>
    <row r="75" spans="1:10" s="15" customFormat="1" ht="15" customHeight="1">
      <c r="A75" s="26">
        <f t="shared" si="1"/>
        <v>53</v>
      </c>
      <c r="B75" s="25">
        <f t="shared" si="0"/>
        <v>34565</v>
      </c>
      <c r="C75" s="27">
        <v>34565</v>
      </c>
      <c r="D75" s="27"/>
      <c r="E75" s="27"/>
      <c r="F75" s="27"/>
      <c r="G75" s="27"/>
      <c r="H75" s="27"/>
      <c r="I75" s="27"/>
      <c r="J75" s="27"/>
    </row>
    <row r="76" spans="1:10" s="15" customFormat="1" ht="15" customHeight="1">
      <c r="A76" s="26">
        <f t="shared" si="1"/>
        <v>54</v>
      </c>
      <c r="B76" s="25">
        <f t="shared" si="0"/>
        <v>34970</v>
      </c>
      <c r="C76" s="27"/>
      <c r="D76" s="27"/>
      <c r="E76" s="27"/>
      <c r="F76" s="27"/>
      <c r="G76" s="27"/>
      <c r="H76" s="27"/>
      <c r="I76" s="27">
        <v>34970</v>
      </c>
      <c r="J76" s="27"/>
    </row>
    <row r="77" spans="1:10" s="15" customFormat="1" ht="15" customHeight="1">
      <c r="A77" s="26">
        <f t="shared" si="1"/>
        <v>55</v>
      </c>
      <c r="B77" s="25">
        <f t="shared" si="0"/>
        <v>35375</v>
      </c>
      <c r="C77" s="27">
        <v>35375</v>
      </c>
      <c r="D77" s="27"/>
      <c r="E77" s="27"/>
      <c r="F77" s="27"/>
      <c r="G77" s="27"/>
      <c r="H77" s="27"/>
      <c r="I77" s="27"/>
      <c r="J77" s="27"/>
    </row>
    <row r="78" spans="1:10" s="15" customFormat="1" ht="15" customHeight="1">
      <c r="A78" s="26">
        <f t="shared" si="1"/>
        <v>56</v>
      </c>
      <c r="B78" s="25">
        <f t="shared" si="0"/>
        <v>35780</v>
      </c>
      <c r="C78" s="27"/>
      <c r="D78" s="27"/>
      <c r="E78" s="27"/>
      <c r="F78" s="27"/>
      <c r="G78" s="27"/>
      <c r="H78" s="27"/>
      <c r="I78" s="27">
        <v>35780</v>
      </c>
      <c r="J78" s="27"/>
    </row>
    <row r="79" spans="1:10" s="15" customFormat="1" ht="15" customHeight="1">
      <c r="A79" s="26">
        <f t="shared" si="1"/>
        <v>57</v>
      </c>
      <c r="B79" s="25">
        <f t="shared" si="0"/>
        <v>36185</v>
      </c>
      <c r="C79" s="27">
        <v>36185</v>
      </c>
      <c r="D79" s="27"/>
      <c r="E79" s="27"/>
      <c r="F79" s="27"/>
      <c r="G79" s="27"/>
      <c r="H79" s="27"/>
      <c r="I79" s="27"/>
      <c r="J79" s="27"/>
    </row>
    <row r="80" spans="1:10" s="15" customFormat="1" ht="15" customHeight="1">
      <c r="A80" s="26">
        <f t="shared" si="1"/>
        <v>58</v>
      </c>
      <c r="B80" s="25">
        <f t="shared" si="0"/>
        <v>36590</v>
      </c>
      <c r="C80" s="27"/>
      <c r="D80" s="27"/>
      <c r="E80" s="27"/>
      <c r="F80" s="27"/>
      <c r="G80" s="27"/>
      <c r="H80" s="27"/>
      <c r="I80" s="27">
        <v>36590</v>
      </c>
      <c r="J80" s="27"/>
    </row>
    <row r="81" spans="1:10" s="15" customFormat="1" ht="15" customHeight="1">
      <c r="A81" s="26">
        <f t="shared" si="1"/>
        <v>59</v>
      </c>
      <c r="B81" s="25">
        <f t="shared" si="0"/>
        <v>36995</v>
      </c>
      <c r="C81" s="27">
        <v>36995</v>
      </c>
      <c r="D81" s="27"/>
      <c r="E81" s="27"/>
      <c r="F81" s="27"/>
      <c r="G81" s="27"/>
      <c r="H81" s="27"/>
      <c r="I81" s="27"/>
      <c r="J81" s="27"/>
    </row>
    <row r="82" spans="1:10" s="15" customFormat="1" ht="15" customHeight="1">
      <c r="A82" s="26">
        <f t="shared" si="1"/>
        <v>60</v>
      </c>
      <c r="B82" s="25">
        <f t="shared" si="0"/>
        <v>37400</v>
      </c>
      <c r="C82" s="27"/>
      <c r="D82" s="27"/>
      <c r="E82" s="27"/>
      <c r="F82" s="27"/>
      <c r="G82" s="27"/>
      <c r="H82" s="27"/>
      <c r="I82" s="27">
        <v>37400</v>
      </c>
      <c r="J82" s="27"/>
    </row>
    <row r="83" spans="1:10" s="15" customFormat="1" ht="15" customHeight="1">
      <c r="A83" s="26">
        <f t="shared" si="1"/>
        <v>61</v>
      </c>
      <c r="B83" s="25">
        <f t="shared" si="0"/>
        <v>37805</v>
      </c>
      <c r="C83" s="27">
        <v>37805</v>
      </c>
      <c r="D83" s="27"/>
      <c r="E83" s="27"/>
      <c r="F83" s="27"/>
      <c r="G83" s="27"/>
      <c r="H83" s="27"/>
      <c r="I83" s="27"/>
      <c r="J83" s="27"/>
    </row>
    <row r="84" spans="1:10" s="15" customFormat="1" ht="15" customHeight="1">
      <c r="A84" s="26">
        <f t="shared" si="1"/>
        <v>62</v>
      </c>
      <c r="B84" s="25">
        <f t="shared" si="0"/>
        <v>38210</v>
      </c>
      <c r="C84" s="27"/>
      <c r="D84" s="27"/>
      <c r="E84" s="27"/>
      <c r="F84" s="27"/>
      <c r="G84" s="27"/>
      <c r="H84" s="27"/>
      <c r="I84" s="27">
        <v>38210</v>
      </c>
      <c r="J84" s="27"/>
    </row>
    <row r="85" spans="1:10" s="15" customFormat="1" ht="15" customHeight="1">
      <c r="A85" s="26">
        <f t="shared" si="1"/>
        <v>63</v>
      </c>
      <c r="B85" s="25">
        <f t="shared" si="0"/>
        <v>38615</v>
      </c>
      <c r="C85" s="27">
        <v>38615</v>
      </c>
      <c r="D85" s="27"/>
      <c r="E85" s="27"/>
      <c r="F85" s="27"/>
      <c r="G85" s="27"/>
      <c r="H85" s="27"/>
      <c r="I85" s="27"/>
      <c r="J85" s="27"/>
    </row>
    <row r="86" spans="1:10" s="15" customFormat="1" ht="15" customHeight="1">
      <c r="A86" s="26">
        <f t="shared" si="1"/>
        <v>64</v>
      </c>
      <c r="B86" s="25">
        <f t="shared" si="0"/>
        <v>39020</v>
      </c>
      <c r="C86" s="27"/>
      <c r="D86" s="27"/>
      <c r="E86" s="27"/>
      <c r="F86" s="27"/>
      <c r="G86" s="27"/>
      <c r="H86" s="27"/>
      <c r="I86" s="27">
        <v>39020</v>
      </c>
      <c r="J86" s="27"/>
    </row>
    <row r="87" spans="1:10" s="15" customFormat="1" ht="15" customHeight="1">
      <c r="A87" s="26">
        <f t="shared" si="1"/>
        <v>65</v>
      </c>
      <c r="B87" s="25">
        <f t="shared" si="0"/>
        <v>39425</v>
      </c>
      <c r="C87" s="27">
        <v>39425</v>
      </c>
      <c r="D87" s="27"/>
      <c r="E87" s="27"/>
      <c r="F87" s="27"/>
      <c r="G87" s="27"/>
      <c r="H87" s="27"/>
      <c r="I87" s="27"/>
      <c r="J87" s="27"/>
    </row>
    <row r="88" spans="1:10" s="15" customFormat="1" ht="15" customHeight="1">
      <c r="A88" s="26">
        <f t="shared" si="1"/>
        <v>66</v>
      </c>
      <c r="B88" s="25">
        <f t="shared" si="0"/>
        <v>39830</v>
      </c>
      <c r="C88" s="27"/>
      <c r="D88" s="27"/>
      <c r="E88" s="27"/>
      <c r="F88" s="27"/>
      <c r="G88" s="27"/>
      <c r="H88" s="27"/>
      <c r="I88" s="27">
        <v>39830</v>
      </c>
      <c r="J88" s="27"/>
    </row>
    <row r="89" spans="1:10" s="15" customFormat="1" ht="15" customHeight="1">
      <c r="A89" s="26">
        <f t="shared" si="1"/>
        <v>67</v>
      </c>
      <c r="B89" s="25">
        <f>B88+405</f>
        <v>40235</v>
      </c>
      <c r="C89" s="27">
        <v>40235</v>
      </c>
      <c r="D89" s="27"/>
      <c r="E89" s="27"/>
      <c r="F89" s="27"/>
      <c r="G89" s="27"/>
      <c r="H89" s="27"/>
      <c r="I89" s="27"/>
      <c r="J89" s="27"/>
    </row>
    <row r="90" spans="1:10" s="15" customFormat="1" ht="15" customHeight="1">
      <c r="A90" s="26">
        <v>68</v>
      </c>
      <c r="B90" s="27">
        <v>40640</v>
      </c>
      <c r="C90" s="27" t="s">
        <v>183</v>
      </c>
      <c r="D90" s="27" t="s">
        <v>183</v>
      </c>
      <c r="E90" s="27" t="s">
        <v>183</v>
      </c>
      <c r="F90" s="27" t="s">
        <v>183</v>
      </c>
      <c r="G90" s="27" t="s">
        <v>183</v>
      </c>
      <c r="H90" s="27" t="s">
        <v>183</v>
      </c>
      <c r="I90" s="27" t="s">
        <v>183</v>
      </c>
      <c r="J90" s="27" t="s">
        <v>183</v>
      </c>
    </row>
    <row r="91" spans="1:10" s="15" customFormat="1" ht="33.75" customHeight="1">
      <c r="A91" s="98" t="s">
        <v>2</v>
      </c>
      <c r="B91" s="98"/>
      <c r="C91" s="45"/>
      <c r="D91" s="45"/>
      <c r="E91" s="45"/>
      <c r="F91" s="45"/>
      <c r="G91" s="45"/>
      <c r="H91" s="45"/>
      <c r="I91" s="45"/>
      <c r="J91" s="45"/>
    </row>
    <row r="92" spans="1:10" s="15" customFormat="1" ht="33.75" customHeight="1">
      <c r="A92" s="109" t="s">
        <v>31</v>
      </c>
      <c r="B92" s="109"/>
      <c r="C92" s="109"/>
      <c r="D92" s="45"/>
      <c r="E92" s="49"/>
      <c r="F92" s="49"/>
      <c r="H92" s="79" t="s">
        <v>32</v>
      </c>
      <c r="I92" s="79"/>
      <c r="J92" s="79"/>
    </row>
    <row r="93" spans="1:10" s="15" customFormat="1" ht="30.75" customHeight="1">
      <c r="A93" s="102" t="s">
        <v>3</v>
      </c>
      <c r="B93" s="102"/>
      <c r="C93" s="45"/>
      <c r="D93" s="45"/>
      <c r="E93" s="50"/>
      <c r="F93" s="50"/>
      <c r="H93" s="79" t="s">
        <v>11</v>
      </c>
      <c r="I93" s="79"/>
      <c r="J93" s="79"/>
    </row>
  </sheetData>
  <sheetProtection/>
  <mergeCells count="21">
    <mergeCell ref="A93:B93"/>
    <mergeCell ref="A12:H12"/>
    <mergeCell ref="A18:H18"/>
    <mergeCell ref="A17:H17"/>
    <mergeCell ref="H93:J93"/>
    <mergeCell ref="A15:J15"/>
    <mergeCell ref="A16:J16"/>
    <mergeCell ref="A13:H13"/>
    <mergeCell ref="A14:H14"/>
    <mergeCell ref="A92:C92"/>
    <mergeCell ref="A20:B20"/>
    <mergeCell ref="A91:B91"/>
    <mergeCell ref="A11:J11"/>
    <mergeCell ref="H92:J92"/>
    <mergeCell ref="I14:R14"/>
    <mergeCell ref="A6:H6"/>
    <mergeCell ref="A7:G7"/>
    <mergeCell ref="A9:G9"/>
    <mergeCell ref="E1:J3"/>
    <mergeCell ref="A5:J5"/>
    <mergeCell ref="A8:J8"/>
  </mergeCells>
  <printOptions/>
  <pageMargins left="0.7086614173228347" right="0.7086614173228347" top="0.7480314960629921" bottom="0.7480314960629921" header="0.31496062992125984" footer="0.31496062992125984"/>
  <pageSetup fitToHeight="5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140" zoomScaleNormal="140" zoomScalePageLayoutView="0" workbookViewId="0" topLeftCell="A34">
      <selection activeCell="A48" sqref="A48:B48"/>
    </sheetView>
  </sheetViews>
  <sheetFormatPr defaultColWidth="9.140625" defaultRowHeight="15"/>
  <cols>
    <col min="3" max="3" width="15.140625" style="0" customWidth="1"/>
    <col min="4" max="4" width="15.8515625" style="0" customWidth="1"/>
    <col min="5" max="5" width="16.140625" style="0" customWidth="1"/>
    <col min="6" max="6" width="15.7109375" style="0" customWidth="1"/>
    <col min="7" max="7" width="15.57421875" style="0" customWidth="1"/>
    <col min="8" max="8" width="15.7109375" style="0" customWidth="1"/>
    <col min="9" max="9" width="16.140625" style="0" customWidth="1"/>
  </cols>
  <sheetData>
    <row r="1" spans="1:9" s="15" customFormat="1" ht="16.5" customHeight="1">
      <c r="A1" s="28"/>
      <c r="B1" s="17"/>
      <c r="C1" s="17"/>
      <c r="D1" s="17"/>
      <c r="E1" s="100" t="s">
        <v>199</v>
      </c>
      <c r="F1" s="100"/>
      <c r="G1" s="100"/>
      <c r="H1" s="100"/>
      <c r="I1" s="100"/>
    </row>
    <row r="2" spans="1:9" s="15" customFormat="1" ht="15.75">
      <c r="A2" s="28"/>
      <c r="B2" s="17"/>
      <c r="C2" s="17"/>
      <c r="D2" s="17"/>
      <c r="E2" s="100"/>
      <c r="F2" s="100"/>
      <c r="G2" s="100"/>
      <c r="H2" s="100"/>
      <c r="I2" s="100"/>
    </row>
    <row r="3" spans="1:9" s="15" customFormat="1" ht="22.5" customHeight="1">
      <c r="A3" s="28"/>
      <c r="B3" s="17"/>
      <c r="C3" s="17"/>
      <c r="D3" s="17"/>
      <c r="E3" s="100"/>
      <c r="F3" s="100"/>
      <c r="G3" s="100"/>
      <c r="H3" s="100"/>
      <c r="I3" s="100"/>
    </row>
    <row r="4" spans="1:9" s="15" customFormat="1" ht="15.75" customHeight="1">
      <c r="A4" s="42"/>
      <c r="B4" s="17"/>
      <c r="C4" s="17"/>
      <c r="D4" s="17"/>
      <c r="E4" s="17"/>
      <c r="F4" s="17"/>
      <c r="G4" s="17"/>
      <c r="H4" s="17"/>
      <c r="I4" s="17"/>
    </row>
    <row r="5" spans="1:9" s="18" customFormat="1" ht="75" customHeight="1">
      <c r="A5" s="101" t="s">
        <v>128</v>
      </c>
      <c r="B5" s="101"/>
      <c r="C5" s="101"/>
      <c r="D5" s="101"/>
      <c r="E5" s="101"/>
      <c r="F5" s="101"/>
      <c r="G5" s="101"/>
      <c r="H5" s="101"/>
      <c r="I5" s="101"/>
    </row>
    <row r="6" spans="1:9" s="19" customFormat="1" ht="15.75">
      <c r="A6" s="110" t="s">
        <v>19</v>
      </c>
      <c r="B6" s="110"/>
      <c r="C6" s="110"/>
      <c r="D6" s="110"/>
      <c r="E6" s="110"/>
      <c r="F6" s="110"/>
      <c r="G6" s="110"/>
      <c r="H6" s="110"/>
      <c r="I6" s="110"/>
    </row>
    <row r="7" spans="1:8" s="15" customFormat="1" ht="15.75">
      <c r="A7" s="99" t="s">
        <v>129</v>
      </c>
      <c r="B7" s="99"/>
      <c r="C7" s="99"/>
      <c r="D7" s="99"/>
      <c r="E7" s="99"/>
      <c r="F7" s="99"/>
      <c r="G7" s="99"/>
      <c r="H7" s="43"/>
    </row>
    <row r="8" spans="1:9" s="19" customFormat="1" ht="35.25" customHeight="1">
      <c r="A8" s="98" t="s">
        <v>20</v>
      </c>
      <c r="B8" s="98"/>
      <c r="C8" s="98"/>
      <c r="D8" s="98"/>
      <c r="E8" s="98"/>
      <c r="F8" s="98"/>
      <c r="G8" s="98"/>
      <c r="H8" s="98"/>
      <c r="I8" s="98"/>
    </row>
    <row r="9" spans="1:8" s="15" customFormat="1" ht="15.75">
      <c r="A9" s="99" t="s">
        <v>130</v>
      </c>
      <c r="B9" s="99"/>
      <c r="C9" s="99"/>
      <c r="D9" s="99"/>
      <c r="E9" s="99"/>
      <c r="F9" s="99"/>
      <c r="G9" s="99"/>
      <c r="H9" s="43"/>
    </row>
    <row r="10" spans="1:9" s="15" customFormat="1" ht="15.75">
      <c r="A10" s="28"/>
      <c r="B10" s="17"/>
      <c r="C10" s="17"/>
      <c r="D10" s="17"/>
      <c r="E10" s="17"/>
      <c r="F10" s="17"/>
      <c r="G10" s="17"/>
      <c r="H10" s="17"/>
      <c r="I10" s="17"/>
    </row>
    <row r="11" spans="1:9" s="15" customFormat="1" ht="29.25" customHeight="1">
      <c r="A11" s="99" t="s">
        <v>200</v>
      </c>
      <c r="B11" s="99"/>
      <c r="C11" s="99"/>
      <c r="D11" s="99"/>
      <c r="E11" s="99"/>
      <c r="F11" s="99"/>
      <c r="G11" s="99"/>
      <c r="H11" s="99"/>
      <c r="I11" s="99"/>
    </row>
    <row r="12" spans="1:9" s="15" customFormat="1" ht="15.75">
      <c r="A12" s="108" t="s">
        <v>131</v>
      </c>
      <c r="B12" s="108"/>
      <c r="C12" s="108"/>
      <c r="D12" s="108"/>
      <c r="E12" s="108"/>
      <c r="F12" s="108"/>
      <c r="G12" s="108"/>
      <c r="H12" s="108"/>
      <c r="I12" s="108"/>
    </row>
    <row r="13" spans="1:8" s="15" customFormat="1" ht="15.75">
      <c r="A13" s="99" t="s">
        <v>132</v>
      </c>
      <c r="B13" s="99"/>
      <c r="C13" s="99"/>
      <c r="D13" s="99"/>
      <c r="E13" s="99"/>
      <c r="F13" s="99"/>
      <c r="G13" s="99"/>
      <c r="H13" s="99"/>
    </row>
    <row r="14" spans="1:17" s="15" customFormat="1" ht="15.75">
      <c r="A14" s="99" t="s">
        <v>133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9" s="15" customFormat="1" ht="15.75">
      <c r="A15" s="99" t="s">
        <v>201</v>
      </c>
      <c r="B15" s="99"/>
      <c r="C15" s="99"/>
      <c r="D15" s="99"/>
      <c r="E15" s="99"/>
      <c r="F15" s="99"/>
      <c r="G15" s="99"/>
      <c r="H15" s="99"/>
      <c r="I15" s="99"/>
    </row>
    <row r="16" spans="1:9" s="15" customFormat="1" ht="15.75">
      <c r="A16" s="99" t="s">
        <v>202</v>
      </c>
      <c r="B16" s="99"/>
      <c r="C16" s="99"/>
      <c r="D16" s="99"/>
      <c r="E16" s="99"/>
      <c r="F16" s="99"/>
      <c r="G16" s="99"/>
      <c r="H16" s="99"/>
      <c r="I16" s="99"/>
    </row>
    <row r="17" spans="1:8" s="15" customFormat="1" ht="15.75">
      <c r="A17" s="99" t="s">
        <v>134</v>
      </c>
      <c r="B17" s="99"/>
      <c r="C17" s="99"/>
      <c r="D17" s="99"/>
      <c r="E17" s="99"/>
      <c r="F17" s="99"/>
      <c r="G17" s="99"/>
      <c r="H17" s="99"/>
    </row>
    <row r="18" spans="1:9" s="15" customFormat="1" ht="19.5" customHeight="1" thickBot="1">
      <c r="A18" s="43"/>
      <c r="B18" s="43"/>
      <c r="C18" s="43"/>
      <c r="D18" s="43"/>
      <c r="E18" s="43"/>
      <c r="F18" s="43"/>
      <c r="G18" s="43"/>
      <c r="H18" s="43"/>
      <c r="I18" s="43"/>
    </row>
    <row r="19" spans="1:9" s="20" customFormat="1" ht="64.5" customHeight="1">
      <c r="A19" s="103" t="s">
        <v>0</v>
      </c>
      <c r="B19" s="104"/>
      <c r="C19" s="44" t="s">
        <v>53</v>
      </c>
      <c r="D19" s="39" t="s">
        <v>33</v>
      </c>
      <c r="E19" s="34" t="s">
        <v>34</v>
      </c>
      <c r="F19" s="34" t="s">
        <v>35</v>
      </c>
      <c r="G19" s="34" t="s">
        <v>36</v>
      </c>
      <c r="H19" s="34" t="s">
        <v>37</v>
      </c>
      <c r="I19" s="34" t="s">
        <v>135</v>
      </c>
    </row>
    <row r="20" spans="1:9" s="15" customFormat="1" ht="65.25" customHeight="1" thickBot="1">
      <c r="A20" s="32" t="s">
        <v>1</v>
      </c>
      <c r="B20" s="33" t="s">
        <v>21</v>
      </c>
      <c r="C20" s="33" t="s">
        <v>21</v>
      </c>
      <c r="D20" s="40" t="s">
        <v>21</v>
      </c>
      <c r="E20" s="35" t="s">
        <v>21</v>
      </c>
      <c r="F20" s="35" t="s">
        <v>21</v>
      </c>
      <c r="G20" s="35" t="s">
        <v>21</v>
      </c>
      <c r="H20" s="35" t="s">
        <v>21</v>
      </c>
      <c r="I20" s="35" t="s">
        <v>21</v>
      </c>
    </row>
    <row r="21" spans="1:9" s="23" customFormat="1" ht="16.5" thickBot="1">
      <c r="A21" s="21">
        <v>1</v>
      </c>
      <c r="B21" s="22">
        <v>2</v>
      </c>
      <c r="C21" s="22">
        <v>3</v>
      </c>
      <c r="D21" s="41">
        <v>4</v>
      </c>
      <c r="E21" s="36">
        <v>5</v>
      </c>
      <c r="F21" s="36">
        <v>6</v>
      </c>
      <c r="G21" s="36">
        <v>7</v>
      </c>
      <c r="H21" s="36">
        <v>8</v>
      </c>
      <c r="I21" s="36">
        <v>9</v>
      </c>
    </row>
    <row r="22" spans="1:9" s="15" customFormat="1" ht="15.75">
      <c r="A22" s="24">
        <v>1</v>
      </c>
      <c r="B22" s="25">
        <v>15315</v>
      </c>
      <c r="C22" s="25"/>
      <c r="D22" s="25"/>
      <c r="E22" s="25"/>
      <c r="F22" s="25"/>
      <c r="G22" s="25"/>
      <c r="H22" s="25"/>
      <c r="I22" s="27">
        <v>15315</v>
      </c>
    </row>
    <row r="23" spans="1:9" s="15" customFormat="1" ht="15.75">
      <c r="A23" s="26">
        <f>A22+1</f>
        <v>2</v>
      </c>
      <c r="B23" s="25">
        <f>B22+455</f>
        <v>15770</v>
      </c>
      <c r="C23" s="27">
        <v>15770</v>
      </c>
      <c r="D23" s="27"/>
      <c r="E23" s="27"/>
      <c r="F23" s="27"/>
      <c r="G23" s="27"/>
      <c r="H23" s="27"/>
      <c r="I23" s="27"/>
    </row>
    <row r="24" spans="1:9" s="15" customFormat="1" ht="15.75">
      <c r="A24" s="26">
        <f>A23+1</f>
        <v>3</v>
      </c>
      <c r="B24" s="25">
        <f aca="true" t="shared" si="0" ref="B24:B46">B23+455</f>
        <v>16225</v>
      </c>
      <c r="C24" s="27"/>
      <c r="D24" s="27"/>
      <c r="E24" s="27"/>
      <c r="F24" s="27"/>
      <c r="G24" s="27"/>
      <c r="H24" s="27"/>
      <c r="I24" s="27">
        <v>16225</v>
      </c>
    </row>
    <row r="25" spans="1:9" s="15" customFormat="1" ht="15.75">
      <c r="A25" s="26">
        <f aca="true" t="shared" si="1" ref="A25:A46">A24+1</f>
        <v>4</v>
      </c>
      <c r="B25" s="25">
        <f t="shared" si="0"/>
        <v>16680</v>
      </c>
      <c r="C25" s="27">
        <v>16680</v>
      </c>
      <c r="D25" s="27"/>
      <c r="E25" s="27"/>
      <c r="F25" s="27"/>
      <c r="G25" s="27"/>
      <c r="H25" s="27"/>
      <c r="I25" s="27"/>
    </row>
    <row r="26" spans="1:9" s="15" customFormat="1" ht="15.75">
      <c r="A26" s="26">
        <f t="shared" si="1"/>
        <v>5</v>
      </c>
      <c r="B26" s="25">
        <f t="shared" si="0"/>
        <v>17135</v>
      </c>
      <c r="C26" s="27"/>
      <c r="D26" s="27"/>
      <c r="E26" s="27">
        <v>17135</v>
      </c>
      <c r="F26" s="27"/>
      <c r="G26" s="27"/>
      <c r="H26" s="27"/>
      <c r="I26" s="27"/>
    </row>
    <row r="27" spans="1:9" s="15" customFormat="1" ht="15.75">
      <c r="A27" s="26">
        <f t="shared" si="1"/>
        <v>6</v>
      </c>
      <c r="B27" s="25">
        <f t="shared" si="0"/>
        <v>17590</v>
      </c>
      <c r="C27" s="27">
        <v>17590</v>
      </c>
      <c r="D27" s="27"/>
      <c r="E27" s="27"/>
      <c r="F27" s="27"/>
      <c r="G27" s="27"/>
      <c r="H27" s="27"/>
      <c r="I27" s="27"/>
    </row>
    <row r="28" spans="1:9" s="15" customFormat="1" ht="15.75">
      <c r="A28" s="26">
        <f t="shared" si="1"/>
        <v>7</v>
      </c>
      <c r="B28" s="25">
        <f t="shared" si="0"/>
        <v>18045</v>
      </c>
      <c r="C28" s="27"/>
      <c r="D28" s="27"/>
      <c r="E28" s="27"/>
      <c r="F28" s="27"/>
      <c r="G28" s="27"/>
      <c r="H28" s="27"/>
      <c r="I28" s="27">
        <v>18045</v>
      </c>
    </row>
    <row r="29" spans="1:9" s="15" customFormat="1" ht="15.75">
      <c r="A29" s="26">
        <f t="shared" si="1"/>
        <v>8</v>
      </c>
      <c r="B29" s="25">
        <f t="shared" si="0"/>
        <v>18500</v>
      </c>
      <c r="C29" s="27">
        <v>18500</v>
      </c>
      <c r="D29" s="27"/>
      <c r="E29" s="27"/>
      <c r="F29" s="27"/>
      <c r="G29" s="27"/>
      <c r="H29" s="27"/>
      <c r="I29" s="27"/>
    </row>
    <row r="30" spans="1:9" s="15" customFormat="1" ht="15.75">
      <c r="A30" s="26">
        <f t="shared" si="1"/>
        <v>9</v>
      </c>
      <c r="B30" s="25">
        <f t="shared" si="0"/>
        <v>18955</v>
      </c>
      <c r="C30" s="27"/>
      <c r="D30" s="27"/>
      <c r="E30" s="27"/>
      <c r="F30" s="27"/>
      <c r="G30" s="27"/>
      <c r="H30" s="27"/>
      <c r="I30" s="27">
        <v>18955</v>
      </c>
    </row>
    <row r="31" spans="1:9" s="15" customFormat="1" ht="15.75">
      <c r="A31" s="26">
        <f t="shared" si="1"/>
        <v>10</v>
      </c>
      <c r="B31" s="25">
        <f t="shared" si="0"/>
        <v>19410</v>
      </c>
      <c r="C31" s="27">
        <v>19410</v>
      </c>
      <c r="D31" s="27"/>
      <c r="E31" s="27"/>
      <c r="F31" s="27"/>
      <c r="G31" s="27"/>
      <c r="H31" s="27"/>
      <c r="I31" s="27"/>
    </row>
    <row r="32" spans="1:9" s="15" customFormat="1" ht="15.75">
      <c r="A32" s="26">
        <f t="shared" si="1"/>
        <v>11</v>
      </c>
      <c r="B32" s="25">
        <f t="shared" si="0"/>
        <v>19865</v>
      </c>
      <c r="C32" s="27"/>
      <c r="D32" s="27"/>
      <c r="E32" s="27"/>
      <c r="F32" s="27"/>
      <c r="G32" s="27"/>
      <c r="H32" s="27"/>
      <c r="I32" s="27">
        <v>19865</v>
      </c>
    </row>
    <row r="33" spans="1:9" s="15" customFormat="1" ht="15.75">
      <c r="A33" s="26">
        <f t="shared" si="1"/>
        <v>12</v>
      </c>
      <c r="B33" s="25">
        <f t="shared" si="0"/>
        <v>20320</v>
      </c>
      <c r="C33" s="27">
        <v>20320</v>
      </c>
      <c r="D33" s="27"/>
      <c r="E33" s="27"/>
      <c r="F33" s="27"/>
      <c r="G33" s="27"/>
      <c r="H33" s="27"/>
      <c r="I33" s="27"/>
    </row>
    <row r="34" spans="1:9" s="15" customFormat="1" ht="15.75">
      <c r="A34" s="26">
        <f t="shared" si="1"/>
        <v>13</v>
      </c>
      <c r="B34" s="25">
        <f t="shared" si="0"/>
        <v>20775</v>
      </c>
      <c r="C34" s="27"/>
      <c r="D34" s="27"/>
      <c r="E34" s="27"/>
      <c r="F34" s="27"/>
      <c r="G34" s="27">
        <v>20775</v>
      </c>
      <c r="H34" s="27"/>
      <c r="I34" s="27"/>
    </row>
    <row r="35" spans="1:9" s="15" customFormat="1" ht="15.75">
      <c r="A35" s="26">
        <f t="shared" si="1"/>
        <v>14</v>
      </c>
      <c r="B35" s="25">
        <f t="shared" si="0"/>
        <v>21230</v>
      </c>
      <c r="C35" s="27"/>
      <c r="D35" s="27"/>
      <c r="E35" s="27"/>
      <c r="F35" s="27"/>
      <c r="G35" s="27"/>
      <c r="H35" s="27"/>
      <c r="I35" s="27">
        <v>21230</v>
      </c>
    </row>
    <row r="36" spans="1:9" s="15" customFormat="1" ht="15.75">
      <c r="A36" s="26">
        <f t="shared" si="1"/>
        <v>15</v>
      </c>
      <c r="B36" s="25">
        <f t="shared" si="0"/>
        <v>21685</v>
      </c>
      <c r="C36" s="27">
        <v>21685</v>
      </c>
      <c r="D36" s="27"/>
      <c r="E36" s="27"/>
      <c r="F36" s="27"/>
      <c r="G36" s="27"/>
      <c r="H36" s="27"/>
      <c r="I36" s="27"/>
    </row>
    <row r="37" spans="1:9" s="15" customFormat="1" ht="15.75">
      <c r="A37" s="26">
        <f t="shared" si="1"/>
        <v>16</v>
      </c>
      <c r="B37" s="25">
        <f t="shared" si="0"/>
        <v>22140</v>
      </c>
      <c r="C37" s="27"/>
      <c r="D37" s="27"/>
      <c r="E37" s="27"/>
      <c r="F37" s="27"/>
      <c r="G37" s="27">
        <v>22140</v>
      </c>
      <c r="H37" s="27"/>
      <c r="I37" s="27"/>
    </row>
    <row r="38" spans="1:9" s="15" customFormat="1" ht="15.75">
      <c r="A38" s="26">
        <f t="shared" si="1"/>
        <v>17</v>
      </c>
      <c r="B38" s="25">
        <f t="shared" si="0"/>
        <v>22595</v>
      </c>
      <c r="C38" s="27">
        <v>22595</v>
      </c>
      <c r="D38" s="27"/>
      <c r="E38" s="27"/>
      <c r="F38" s="27"/>
      <c r="G38" s="27"/>
      <c r="H38" s="27"/>
      <c r="I38" s="27"/>
    </row>
    <row r="39" spans="1:9" s="15" customFormat="1" ht="15.75">
      <c r="A39" s="26">
        <f t="shared" si="1"/>
        <v>18</v>
      </c>
      <c r="B39" s="25">
        <f t="shared" si="0"/>
        <v>23050</v>
      </c>
      <c r="C39" s="27"/>
      <c r="D39" s="27"/>
      <c r="E39" s="27">
        <v>23050</v>
      </c>
      <c r="F39" s="27"/>
      <c r="G39" s="27"/>
      <c r="H39" s="27"/>
      <c r="I39" s="27"/>
    </row>
    <row r="40" spans="1:9" s="15" customFormat="1" ht="15.75">
      <c r="A40" s="26">
        <f t="shared" si="1"/>
        <v>19</v>
      </c>
      <c r="B40" s="25">
        <f t="shared" si="0"/>
        <v>23505</v>
      </c>
      <c r="C40" s="27">
        <v>23505</v>
      </c>
      <c r="D40" s="27"/>
      <c r="E40" s="27"/>
      <c r="F40" s="27"/>
      <c r="G40" s="27"/>
      <c r="H40" s="27"/>
      <c r="I40" s="27"/>
    </row>
    <row r="41" spans="1:9" s="15" customFormat="1" ht="15.75">
      <c r="A41" s="26">
        <f t="shared" si="1"/>
        <v>20</v>
      </c>
      <c r="B41" s="25">
        <f t="shared" si="0"/>
        <v>23960</v>
      </c>
      <c r="C41" s="27"/>
      <c r="D41" s="27"/>
      <c r="E41" s="27"/>
      <c r="F41" s="27"/>
      <c r="G41" s="27">
        <v>23960</v>
      </c>
      <c r="H41" s="27"/>
      <c r="I41" s="27"/>
    </row>
    <row r="42" spans="1:9" s="15" customFormat="1" ht="15.75">
      <c r="A42" s="26">
        <f t="shared" si="1"/>
        <v>21</v>
      </c>
      <c r="B42" s="25">
        <f t="shared" si="0"/>
        <v>24415</v>
      </c>
      <c r="C42" s="27">
        <v>24415</v>
      </c>
      <c r="D42" s="27"/>
      <c r="E42" s="27"/>
      <c r="F42" s="27"/>
      <c r="G42" s="27"/>
      <c r="H42" s="27"/>
      <c r="I42" s="27"/>
    </row>
    <row r="43" spans="1:9" s="15" customFormat="1" ht="15.75">
      <c r="A43" s="26">
        <f t="shared" si="1"/>
        <v>22</v>
      </c>
      <c r="B43" s="25">
        <f t="shared" si="0"/>
        <v>24870</v>
      </c>
      <c r="C43" s="27"/>
      <c r="D43" s="27"/>
      <c r="E43" s="27">
        <v>24870</v>
      </c>
      <c r="F43" s="27"/>
      <c r="G43" s="27"/>
      <c r="H43" s="27"/>
      <c r="I43" s="27"/>
    </row>
    <row r="44" spans="1:9" s="15" customFormat="1" ht="15.75">
      <c r="A44" s="26">
        <f t="shared" si="1"/>
        <v>23</v>
      </c>
      <c r="B44" s="25">
        <f t="shared" si="0"/>
        <v>25325</v>
      </c>
      <c r="C44" s="27">
        <v>25325</v>
      </c>
      <c r="D44" s="27"/>
      <c r="E44" s="27"/>
      <c r="F44" s="27"/>
      <c r="G44" s="27"/>
      <c r="H44" s="27"/>
      <c r="I44" s="27"/>
    </row>
    <row r="45" spans="1:9" s="15" customFormat="1" ht="15.75">
      <c r="A45" s="26">
        <f t="shared" si="1"/>
        <v>24</v>
      </c>
      <c r="B45" s="25">
        <f t="shared" si="0"/>
        <v>25780</v>
      </c>
      <c r="C45" s="27"/>
      <c r="D45" s="27"/>
      <c r="E45" s="27">
        <v>25780</v>
      </c>
      <c r="F45" s="27"/>
      <c r="G45" s="27"/>
      <c r="H45" s="27"/>
      <c r="I45" s="27"/>
    </row>
    <row r="46" spans="1:9" s="15" customFormat="1" ht="15.75">
      <c r="A46" s="26">
        <f t="shared" si="1"/>
        <v>25</v>
      </c>
      <c r="B46" s="25">
        <f t="shared" si="0"/>
        <v>26235</v>
      </c>
      <c r="C46" s="27">
        <v>26235</v>
      </c>
      <c r="D46" s="27"/>
      <c r="E46" s="27"/>
      <c r="F46" s="27"/>
      <c r="G46" s="27"/>
      <c r="H46" s="27"/>
      <c r="I46" s="27"/>
    </row>
    <row r="47" spans="1:9" s="15" customFormat="1" ht="15.75">
      <c r="A47" s="26">
        <v>26</v>
      </c>
      <c r="B47" s="27">
        <v>26690</v>
      </c>
      <c r="C47" s="27" t="s">
        <v>183</v>
      </c>
      <c r="D47" s="27" t="s">
        <v>183</v>
      </c>
      <c r="E47" s="27" t="s">
        <v>183</v>
      </c>
      <c r="F47" s="27" t="s">
        <v>183</v>
      </c>
      <c r="G47" s="27" t="s">
        <v>183</v>
      </c>
      <c r="H47" s="27" t="s">
        <v>183</v>
      </c>
      <c r="I47" s="27" t="s">
        <v>183</v>
      </c>
    </row>
    <row r="48" spans="1:9" s="15" customFormat="1" ht="30" customHeight="1">
      <c r="A48" s="98" t="s">
        <v>2</v>
      </c>
      <c r="B48" s="98"/>
      <c r="C48" s="45"/>
      <c r="D48" s="45"/>
      <c r="E48" s="45"/>
      <c r="F48" s="45"/>
      <c r="G48" s="45"/>
      <c r="H48" s="45"/>
      <c r="I48" s="45"/>
    </row>
    <row r="49" spans="1:9" s="15" customFormat="1" ht="25.5" customHeight="1">
      <c r="A49" s="106" t="s">
        <v>31</v>
      </c>
      <c r="B49" s="106"/>
      <c r="C49" s="106"/>
      <c r="D49" s="45"/>
      <c r="E49" s="49"/>
      <c r="F49" s="49"/>
      <c r="H49" s="79" t="s">
        <v>32</v>
      </c>
      <c r="I49" s="79"/>
    </row>
    <row r="50" spans="1:9" s="15" customFormat="1" ht="30.75" customHeight="1">
      <c r="A50" s="112" t="s">
        <v>3</v>
      </c>
      <c r="B50" s="112"/>
      <c r="C50" s="112"/>
      <c r="D50" s="45"/>
      <c r="E50" s="49"/>
      <c r="F50" s="49"/>
      <c r="H50" s="111" t="s">
        <v>11</v>
      </c>
      <c r="I50" s="111"/>
    </row>
  </sheetData>
  <sheetProtection/>
  <mergeCells count="20">
    <mergeCell ref="A16:I16"/>
    <mergeCell ref="H49:I49"/>
    <mergeCell ref="H50:I50"/>
    <mergeCell ref="A50:C50"/>
    <mergeCell ref="A15:I15"/>
    <mergeCell ref="A17:H17"/>
    <mergeCell ref="A13:H13"/>
    <mergeCell ref="A14:H14"/>
    <mergeCell ref="I14:Q14"/>
    <mergeCell ref="A48:B48"/>
    <mergeCell ref="A49:C49"/>
    <mergeCell ref="A19:B19"/>
    <mergeCell ref="A7:G7"/>
    <mergeCell ref="A9:G9"/>
    <mergeCell ref="E1:I3"/>
    <mergeCell ref="A5:I5"/>
    <mergeCell ref="A6:I6"/>
    <mergeCell ref="A8:I8"/>
    <mergeCell ref="A11:I11"/>
    <mergeCell ref="A12:I12"/>
  </mergeCells>
  <printOptions/>
  <pageMargins left="0.7086614173228347" right="0.7086614173228347" top="0.7480314960629921" bottom="0.7480314960629921" header="0.31496062992125984" footer="0.31496062992125984"/>
  <pageSetup fitToHeight="12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3"/>
  <sheetViews>
    <sheetView zoomScale="140" zoomScaleNormal="140" zoomScalePageLayoutView="0" workbookViewId="0" topLeftCell="A115">
      <selection activeCell="A131" sqref="A131:B131"/>
    </sheetView>
  </sheetViews>
  <sheetFormatPr defaultColWidth="9.140625" defaultRowHeight="15"/>
  <cols>
    <col min="2" max="2" width="13.140625" style="0" customWidth="1"/>
    <col min="3" max="3" width="13.421875" style="0" customWidth="1"/>
    <col min="4" max="4" width="13.28125" style="0" customWidth="1"/>
    <col min="5" max="5" width="13.140625" style="0" customWidth="1"/>
    <col min="6" max="6" width="13.57421875" style="0" customWidth="1"/>
    <col min="7" max="7" width="13.00390625" style="0" customWidth="1"/>
    <col min="8" max="8" width="13.421875" style="0" customWidth="1"/>
    <col min="9" max="9" width="12.7109375" style="0" customWidth="1"/>
    <col min="10" max="10" width="13.57421875" style="0" customWidth="1"/>
  </cols>
  <sheetData>
    <row r="1" spans="1:10" s="15" customFormat="1" ht="16.5" customHeight="1">
      <c r="A1" s="28"/>
      <c r="B1" s="17"/>
      <c r="C1" s="17"/>
      <c r="D1" s="17"/>
      <c r="E1" s="100" t="s">
        <v>203</v>
      </c>
      <c r="F1" s="100"/>
      <c r="G1" s="100"/>
      <c r="H1" s="100"/>
      <c r="I1" s="100"/>
      <c r="J1" s="100"/>
    </row>
    <row r="2" spans="1:10" s="15" customFormat="1" ht="15.75">
      <c r="A2" s="28"/>
      <c r="B2" s="17"/>
      <c r="C2" s="17"/>
      <c r="D2" s="17"/>
      <c r="E2" s="100"/>
      <c r="F2" s="100"/>
      <c r="G2" s="100"/>
      <c r="H2" s="100"/>
      <c r="I2" s="100"/>
      <c r="J2" s="100"/>
    </row>
    <row r="3" spans="1:10" s="15" customFormat="1" ht="19.5" customHeight="1">
      <c r="A3" s="28"/>
      <c r="B3" s="17"/>
      <c r="C3" s="17"/>
      <c r="D3" s="17"/>
      <c r="E3" s="100"/>
      <c r="F3" s="100"/>
      <c r="G3" s="100"/>
      <c r="H3" s="100"/>
      <c r="I3" s="100"/>
      <c r="J3" s="100"/>
    </row>
    <row r="4" spans="1:10" s="15" customFormat="1" ht="16.5" customHeight="1">
      <c r="A4" s="42"/>
      <c r="B4" s="17"/>
      <c r="C4" s="17"/>
      <c r="D4" s="17"/>
      <c r="E4" s="17"/>
      <c r="F4" s="17"/>
      <c r="G4" s="17"/>
      <c r="H4" s="17"/>
      <c r="I4" s="17"/>
      <c r="J4" s="17"/>
    </row>
    <row r="5" spans="1:10" s="18" customFormat="1" ht="81" customHeight="1">
      <c r="A5" s="101" t="s">
        <v>207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s="19" customFormat="1" ht="24.75" customHeight="1">
      <c r="A6" s="107" t="s">
        <v>19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s="15" customFormat="1" ht="15.75">
      <c r="A7" s="99" t="s">
        <v>136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s="19" customFormat="1" ht="15.75">
      <c r="A8" s="98" t="s">
        <v>20</v>
      </c>
      <c r="B8" s="98"/>
      <c r="C8" s="98"/>
      <c r="D8" s="98"/>
      <c r="E8" s="98"/>
      <c r="F8" s="98"/>
      <c r="G8" s="98"/>
      <c r="H8" s="98"/>
      <c r="I8" s="98"/>
      <c r="J8" s="98"/>
    </row>
    <row r="9" spans="1:8" s="15" customFormat="1" ht="15.75">
      <c r="A9" s="99" t="s">
        <v>137</v>
      </c>
      <c r="B9" s="99"/>
      <c r="C9" s="99"/>
      <c r="D9" s="99"/>
      <c r="E9" s="99"/>
      <c r="F9" s="99"/>
      <c r="G9" s="99"/>
      <c r="H9" s="43"/>
    </row>
    <row r="10" spans="1:10" s="15" customFormat="1" ht="15.75">
      <c r="A10" s="28"/>
      <c r="B10" s="17"/>
      <c r="C10" s="17"/>
      <c r="D10" s="17"/>
      <c r="E10" s="17"/>
      <c r="F10" s="17"/>
      <c r="G10" s="17"/>
      <c r="H10" s="17"/>
      <c r="I10" s="17"/>
      <c r="J10" s="17"/>
    </row>
    <row r="11" spans="1:10" s="15" customFormat="1" ht="33" customHeight="1">
      <c r="A11" s="108" t="s">
        <v>204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s="15" customFormat="1" ht="35.25" customHeight="1">
      <c r="A12" s="99" t="s">
        <v>138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s="15" customFormat="1" ht="15.75">
      <c r="A13" s="99" t="s">
        <v>139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18" s="15" customFormat="1" ht="15.75">
      <c r="A14" s="99" t="s">
        <v>140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</row>
    <row r="15" spans="1:10" s="15" customFormat="1" ht="35.25" customHeight="1">
      <c r="A15" s="108" t="s">
        <v>205</v>
      </c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s="15" customFormat="1" ht="35.25" customHeight="1">
      <c r="A16" s="99" t="s">
        <v>206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9" s="15" customFormat="1" ht="15.75">
      <c r="A17" s="99" t="s">
        <v>141</v>
      </c>
      <c r="B17" s="99"/>
      <c r="C17" s="99"/>
      <c r="D17" s="99"/>
      <c r="E17" s="99"/>
      <c r="F17" s="99"/>
      <c r="G17" s="99"/>
      <c r="H17" s="99"/>
      <c r="I17" s="99"/>
    </row>
    <row r="18" spans="1:10" s="15" customFormat="1" ht="35.25" customHeight="1">
      <c r="A18" s="99" t="s">
        <v>142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s="15" customFormat="1" ht="19.5" customHeight="1" thickBot="1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s="20" customFormat="1" ht="47.25">
      <c r="A20" s="103" t="s">
        <v>0</v>
      </c>
      <c r="B20" s="104"/>
      <c r="C20" s="44" t="s">
        <v>143</v>
      </c>
      <c r="D20" s="39" t="s">
        <v>144</v>
      </c>
      <c r="E20" s="34" t="s">
        <v>145</v>
      </c>
      <c r="F20" s="34" t="s">
        <v>146</v>
      </c>
      <c r="G20" s="34" t="s">
        <v>147</v>
      </c>
      <c r="H20" s="34" t="s">
        <v>148</v>
      </c>
      <c r="I20" s="34" t="s">
        <v>149</v>
      </c>
      <c r="J20" s="34" t="s">
        <v>150</v>
      </c>
    </row>
    <row r="21" spans="1:10" s="15" customFormat="1" ht="65.25" customHeight="1" thickBot="1">
      <c r="A21" s="32" t="s">
        <v>1</v>
      </c>
      <c r="B21" s="33" t="s">
        <v>21</v>
      </c>
      <c r="C21" s="33" t="s">
        <v>21</v>
      </c>
      <c r="D21" s="40" t="s">
        <v>21</v>
      </c>
      <c r="E21" s="35" t="s">
        <v>21</v>
      </c>
      <c r="F21" s="35" t="s">
        <v>21</v>
      </c>
      <c r="G21" s="35" t="s">
        <v>21</v>
      </c>
      <c r="H21" s="35" t="s">
        <v>21</v>
      </c>
      <c r="I21" s="35" t="s">
        <v>21</v>
      </c>
      <c r="J21" s="35" t="s">
        <v>21</v>
      </c>
    </row>
    <row r="22" spans="1:10" s="23" customFormat="1" ht="16.5" thickBot="1">
      <c r="A22" s="21">
        <v>1</v>
      </c>
      <c r="B22" s="22">
        <v>2</v>
      </c>
      <c r="C22" s="22">
        <v>3</v>
      </c>
      <c r="D22" s="41">
        <v>4</v>
      </c>
      <c r="E22" s="36">
        <v>5</v>
      </c>
      <c r="F22" s="36">
        <v>6</v>
      </c>
      <c r="G22" s="36">
        <v>7</v>
      </c>
      <c r="H22" s="36">
        <v>8</v>
      </c>
      <c r="I22" s="36">
        <v>9</v>
      </c>
      <c r="J22" s="36">
        <v>10</v>
      </c>
    </row>
    <row r="23" spans="1:10" s="15" customFormat="1" ht="15.75">
      <c r="A23" s="24">
        <v>1</v>
      </c>
      <c r="B23" s="25">
        <v>96895</v>
      </c>
      <c r="C23" s="25"/>
      <c r="D23" s="25">
        <v>96895</v>
      </c>
      <c r="E23" s="25"/>
      <c r="F23" s="25"/>
      <c r="G23" s="25"/>
      <c r="H23" s="25"/>
      <c r="I23" s="25"/>
      <c r="J23" s="25"/>
    </row>
    <row r="24" spans="1:10" s="15" customFormat="1" ht="15.75">
      <c r="A24" s="26">
        <f>A23+1</f>
        <v>2</v>
      </c>
      <c r="B24" s="25">
        <f>B23+2905</f>
        <v>99800</v>
      </c>
      <c r="C24" s="27"/>
      <c r="D24" s="27"/>
      <c r="E24" s="27"/>
      <c r="F24" s="27"/>
      <c r="G24" s="27"/>
      <c r="H24" s="27"/>
      <c r="I24" s="27">
        <v>99800</v>
      </c>
      <c r="J24" s="27"/>
    </row>
    <row r="25" spans="1:10" s="15" customFormat="1" ht="15.75">
      <c r="A25" s="26">
        <f>A24+1</f>
        <v>3</v>
      </c>
      <c r="B25" s="25">
        <f aca="true" t="shared" si="0" ref="B25:B88">B24+2905</f>
        <v>102705</v>
      </c>
      <c r="C25" s="27"/>
      <c r="D25" s="27"/>
      <c r="E25" s="27"/>
      <c r="F25" s="27"/>
      <c r="G25" s="27">
        <v>102705</v>
      </c>
      <c r="H25" s="27"/>
      <c r="I25" s="27"/>
      <c r="J25" s="27"/>
    </row>
    <row r="26" spans="1:10" s="15" customFormat="1" ht="15.75">
      <c r="A26" s="26">
        <f aca="true" t="shared" si="1" ref="A26:A89">A25+1</f>
        <v>4</v>
      </c>
      <c r="B26" s="25">
        <f t="shared" si="0"/>
        <v>105610</v>
      </c>
      <c r="C26" s="27"/>
      <c r="D26" s="27">
        <v>105610</v>
      </c>
      <c r="E26" s="27"/>
      <c r="F26" s="27"/>
      <c r="G26" s="27"/>
      <c r="H26" s="27"/>
      <c r="I26" s="27"/>
      <c r="J26" s="27"/>
    </row>
    <row r="27" spans="1:10" s="15" customFormat="1" ht="15.75">
      <c r="A27" s="26">
        <f t="shared" si="1"/>
        <v>5</v>
      </c>
      <c r="B27" s="25">
        <f t="shared" si="0"/>
        <v>108515</v>
      </c>
      <c r="C27" s="27"/>
      <c r="D27" s="27">
        <v>108515</v>
      </c>
      <c r="E27" s="27"/>
      <c r="F27" s="27"/>
      <c r="G27" s="27"/>
      <c r="H27" s="27"/>
      <c r="I27" s="27"/>
      <c r="J27" s="27"/>
    </row>
    <row r="28" spans="1:10" s="15" customFormat="1" ht="15.75">
      <c r="A28" s="26">
        <f t="shared" si="1"/>
        <v>6</v>
      </c>
      <c r="B28" s="25">
        <f t="shared" si="0"/>
        <v>111420</v>
      </c>
      <c r="C28" s="27"/>
      <c r="D28" s="27">
        <v>111420</v>
      </c>
      <c r="E28" s="27"/>
      <c r="F28" s="27"/>
      <c r="G28" s="27"/>
      <c r="H28" s="27"/>
      <c r="I28" s="27"/>
      <c r="J28" s="27"/>
    </row>
    <row r="29" spans="1:10" s="15" customFormat="1" ht="15.75">
      <c r="A29" s="26">
        <f t="shared" si="1"/>
        <v>7</v>
      </c>
      <c r="B29" s="25">
        <f t="shared" si="0"/>
        <v>114325</v>
      </c>
      <c r="C29" s="27"/>
      <c r="D29" s="27"/>
      <c r="E29" s="27"/>
      <c r="F29" s="27">
        <v>114325</v>
      </c>
      <c r="G29" s="27"/>
      <c r="H29" s="27"/>
      <c r="I29" s="27"/>
      <c r="J29" s="27"/>
    </row>
    <row r="30" spans="1:10" s="15" customFormat="1" ht="15.75">
      <c r="A30" s="26">
        <f t="shared" si="1"/>
        <v>8</v>
      </c>
      <c r="B30" s="25">
        <f t="shared" si="0"/>
        <v>117230</v>
      </c>
      <c r="C30" s="27"/>
      <c r="D30" s="27">
        <v>117230</v>
      </c>
      <c r="E30" s="27"/>
      <c r="F30" s="27"/>
      <c r="G30" s="27"/>
      <c r="H30" s="27"/>
      <c r="I30" s="27"/>
      <c r="J30" s="27"/>
    </row>
    <row r="31" spans="1:10" s="15" customFormat="1" ht="15.75">
      <c r="A31" s="26">
        <f t="shared" si="1"/>
        <v>9</v>
      </c>
      <c r="B31" s="25">
        <f t="shared" si="0"/>
        <v>120135</v>
      </c>
      <c r="C31" s="27"/>
      <c r="D31" s="27">
        <v>120135</v>
      </c>
      <c r="E31" s="27"/>
      <c r="F31" s="27"/>
      <c r="G31" s="27"/>
      <c r="H31" s="27"/>
      <c r="I31" s="27"/>
      <c r="J31" s="27"/>
    </row>
    <row r="32" spans="1:10" s="15" customFormat="1" ht="15.75">
      <c r="A32" s="26">
        <f t="shared" si="1"/>
        <v>10</v>
      </c>
      <c r="B32" s="25">
        <f t="shared" si="0"/>
        <v>123040</v>
      </c>
      <c r="C32" s="27"/>
      <c r="D32" s="27"/>
      <c r="E32" s="27"/>
      <c r="F32" s="27"/>
      <c r="G32" s="27"/>
      <c r="H32" s="27"/>
      <c r="I32" s="27">
        <v>123040</v>
      </c>
      <c r="J32" s="27"/>
    </row>
    <row r="33" spans="1:10" s="15" customFormat="1" ht="15.75">
      <c r="A33" s="26">
        <f t="shared" si="1"/>
        <v>11</v>
      </c>
      <c r="B33" s="25">
        <f t="shared" si="0"/>
        <v>125945</v>
      </c>
      <c r="C33" s="27"/>
      <c r="D33" s="27">
        <v>125945</v>
      </c>
      <c r="E33" s="27"/>
      <c r="F33" s="27"/>
      <c r="G33" s="27"/>
      <c r="H33" s="27"/>
      <c r="I33" s="27"/>
      <c r="J33" s="27"/>
    </row>
    <row r="34" spans="1:10" s="15" customFormat="1" ht="15.75">
      <c r="A34" s="26">
        <f t="shared" si="1"/>
        <v>12</v>
      </c>
      <c r="B34" s="25">
        <f t="shared" si="0"/>
        <v>128850</v>
      </c>
      <c r="C34" s="27"/>
      <c r="D34" s="27"/>
      <c r="E34" s="27"/>
      <c r="F34" s="27"/>
      <c r="G34" s="27">
        <v>128850</v>
      </c>
      <c r="H34" s="27"/>
      <c r="I34" s="27"/>
      <c r="J34" s="27"/>
    </row>
    <row r="35" spans="1:10" s="15" customFormat="1" ht="15.75">
      <c r="A35" s="26">
        <f t="shared" si="1"/>
        <v>13</v>
      </c>
      <c r="B35" s="25">
        <f t="shared" si="0"/>
        <v>131755</v>
      </c>
      <c r="C35" s="27"/>
      <c r="D35" s="27">
        <v>131755</v>
      </c>
      <c r="E35" s="27"/>
      <c r="F35" s="27"/>
      <c r="G35" s="27"/>
      <c r="H35" s="27"/>
      <c r="I35" s="27"/>
      <c r="J35" s="27"/>
    </row>
    <row r="36" spans="1:10" s="15" customFormat="1" ht="15.75">
      <c r="A36" s="26">
        <f t="shared" si="1"/>
        <v>14</v>
      </c>
      <c r="B36" s="25">
        <f t="shared" si="0"/>
        <v>134660</v>
      </c>
      <c r="C36" s="27"/>
      <c r="D36" s="27">
        <v>134660</v>
      </c>
      <c r="E36" s="27"/>
      <c r="F36" s="27"/>
      <c r="G36" s="27"/>
      <c r="H36" s="27"/>
      <c r="I36" s="27"/>
      <c r="J36" s="27"/>
    </row>
    <row r="37" spans="1:10" s="15" customFormat="1" ht="15.75">
      <c r="A37" s="26">
        <f t="shared" si="1"/>
        <v>15</v>
      </c>
      <c r="B37" s="25">
        <f t="shared" si="0"/>
        <v>137565</v>
      </c>
      <c r="C37" s="27"/>
      <c r="D37" s="27">
        <v>137565</v>
      </c>
      <c r="E37" s="27"/>
      <c r="F37" s="27"/>
      <c r="G37" s="27"/>
      <c r="H37" s="27"/>
      <c r="I37" s="27"/>
      <c r="J37" s="27"/>
    </row>
    <row r="38" spans="1:10" s="15" customFormat="1" ht="15.75">
      <c r="A38" s="26">
        <f t="shared" si="1"/>
        <v>16</v>
      </c>
      <c r="B38" s="25">
        <f t="shared" si="0"/>
        <v>140470</v>
      </c>
      <c r="C38" s="27"/>
      <c r="D38" s="27">
        <v>140470</v>
      </c>
      <c r="E38" s="27"/>
      <c r="F38" s="27"/>
      <c r="G38" s="27"/>
      <c r="H38" s="27"/>
      <c r="I38" s="27"/>
      <c r="J38" s="27"/>
    </row>
    <row r="39" spans="1:10" s="15" customFormat="1" ht="15.75">
      <c r="A39" s="26">
        <f t="shared" si="1"/>
        <v>17</v>
      </c>
      <c r="B39" s="25">
        <f t="shared" si="0"/>
        <v>143375</v>
      </c>
      <c r="C39" s="27"/>
      <c r="D39" s="27"/>
      <c r="E39" s="27"/>
      <c r="F39" s="27"/>
      <c r="G39" s="27">
        <v>143375</v>
      </c>
      <c r="H39" s="27"/>
      <c r="I39" s="27"/>
      <c r="J39" s="27"/>
    </row>
    <row r="40" spans="1:10" s="15" customFormat="1" ht="15.75">
      <c r="A40" s="26">
        <f t="shared" si="1"/>
        <v>18</v>
      </c>
      <c r="B40" s="25">
        <f t="shared" si="0"/>
        <v>146280</v>
      </c>
      <c r="C40" s="27"/>
      <c r="D40" s="27">
        <v>146280</v>
      </c>
      <c r="E40" s="27"/>
      <c r="F40" s="27"/>
      <c r="G40" s="27"/>
      <c r="H40" s="27"/>
      <c r="I40" s="27"/>
      <c r="J40" s="27"/>
    </row>
    <row r="41" spans="1:10" s="15" customFormat="1" ht="15.75">
      <c r="A41" s="26">
        <f t="shared" si="1"/>
        <v>19</v>
      </c>
      <c r="B41" s="25">
        <f t="shared" si="0"/>
        <v>149185</v>
      </c>
      <c r="C41" s="27"/>
      <c r="D41" s="27">
        <v>149185</v>
      </c>
      <c r="E41" s="27"/>
      <c r="F41" s="27"/>
      <c r="G41" s="27"/>
      <c r="H41" s="27"/>
      <c r="I41" s="27"/>
      <c r="J41" s="27"/>
    </row>
    <row r="42" spans="1:10" s="15" customFormat="1" ht="15.75">
      <c r="A42" s="26">
        <f t="shared" si="1"/>
        <v>20</v>
      </c>
      <c r="B42" s="25">
        <f t="shared" si="0"/>
        <v>152090</v>
      </c>
      <c r="C42" s="27"/>
      <c r="D42" s="27"/>
      <c r="E42" s="27"/>
      <c r="F42" s="27"/>
      <c r="G42" s="27">
        <v>152090</v>
      </c>
      <c r="H42" s="27"/>
      <c r="I42" s="27"/>
      <c r="J42" s="27"/>
    </row>
    <row r="43" spans="1:10" s="15" customFormat="1" ht="15.75">
      <c r="A43" s="26">
        <f t="shared" si="1"/>
        <v>21</v>
      </c>
      <c r="B43" s="25">
        <f t="shared" si="0"/>
        <v>154995</v>
      </c>
      <c r="C43" s="27"/>
      <c r="D43" s="27">
        <v>154995</v>
      </c>
      <c r="E43" s="27"/>
      <c r="F43" s="27"/>
      <c r="G43" s="27"/>
      <c r="H43" s="27"/>
      <c r="I43" s="27"/>
      <c r="J43" s="27"/>
    </row>
    <row r="44" spans="1:10" s="15" customFormat="1" ht="15.75">
      <c r="A44" s="26">
        <f t="shared" si="1"/>
        <v>22</v>
      </c>
      <c r="B44" s="25">
        <f t="shared" si="0"/>
        <v>157900</v>
      </c>
      <c r="C44" s="27"/>
      <c r="D44" s="27">
        <v>157900</v>
      </c>
      <c r="E44" s="27"/>
      <c r="F44" s="27"/>
      <c r="G44" s="27"/>
      <c r="H44" s="27"/>
      <c r="I44" s="27"/>
      <c r="J44" s="27"/>
    </row>
    <row r="45" spans="1:10" s="15" customFormat="1" ht="15.75">
      <c r="A45" s="26">
        <f t="shared" si="1"/>
        <v>23</v>
      </c>
      <c r="B45" s="25">
        <f t="shared" si="0"/>
        <v>160805</v>
      </c>
      <c r="C45" s="27"/>
      <c r="D45" s="27">
        <v>160805</v>
      </c>
      <c r="E45" s="27"/>
      <c r="F45" s="27"/>
      <c r="G45" s="27"/>
      <c r="H45" s="27"/>
      <c r="I45" s="27"/>
      <c r="J45" s="27"/>
    </row>
    <row r="46" spans="1:10" s="15" customFormat="1" ht="15.75">
      <c r="A46" s="26">
        <f t="shared" si="1"/>
        <v>24</v>
      </c>
      <c r="B46" s="25">
        <f t="shared" si="0"/>
        <v>163710</v>
      </c>
      <c r="C46" s="27"/>
      <c r="D46" s="27"/>
      <c r="E46" s="27"/>
      <c r="F46" s="27"/>
      <c r="G46" s="27"/>
      <c r="H46" s="27"/>
      <c r="I46" s="27"/>
      <c r="J46" s="27">
        <v>163710</v>
      </c>
    </row>
    <row r="47" spans="1:10" s="15" customFormat="1" ht="15.75">
      <c r="A47" s="26">
        <f t="shared" si="1"/>
        <v>25</v>
      </c>
      <c r="B47" s="25">
        <f t="shared" si="0"/>
        <v>166615</v>
      </c>
      <c r="C47" s="27"/>
      <c r="D47" s="27">
        <v>166615</v>
      </c>
      <c r="E47" s="27"/>
      <c r="F47" s="27"/>
      <c r="G47" s="27"/>
      <c r="H47" s="27"/>
      <c r="I47" s="27"/>
      <c r="J47" s="27"/>
    </row>
    <row r="48" spans="1:10" s="15" customFormat="1" ht="15.75">
      <c r="A48" s="26">
        <f t="shared" si="1"/>
        <v>26</v>
      </c>
      <c r="B48" s="25">
        <f t="shared" si="0"/>
        <v>169520</v>
      </c>
      <c r="C48" s="27"/>
      <c r="D48" s="27">
        <v>169520</v>
      </c>
      <c r="E48" s="27"/>
      <c r="F48" s="27"/>
      <c r="G48" s="27"/>
      <c r="H48" s="27"/>
      <c r="I48" s="27"/>
      <c r="J48" s="27"/>
    </row>
    <row r="49" spans="1:10" s="15" customFormat="1" ht="15" customHeight="1">
      <c r="A49" s="26">
        <f t="shared" si="1"/>
        <v>27</v>
      </c>
      <c r="B49" s="25">
        <f t="shared" si="0"/>
        <v>172425</v>
      </c>
      <c r="C49" s="27"/>
      <c r="D49" s="27">
        <v>172425</v>
      </c>
      <c r="E49" s="27"/>
      <c r="F49" s="27"/>
      <c r="G49" s="27"/>
      <c r="H49" s="27"/>
      <c r="I49" s="27"/>
      <c r="J49" s="27"/>
    </row>
    <row r="50" spans="1:10" s="15" customFormat="1" ht="15" customHeight="1">
      <c r="A50" s="26">
        <f t="shared" si="1"/>
        <v>28</v>
      </c>
      <c r="B50" s="25">
        <f t="shared" si="0"/>
        <v>175330</v>
      </c>
      <c r="C50" s="27"/>
      <c r="D50" s="27">
        <v>175330</v>
      </c>
      <c r="E50" s="27"/>
      <c r="F50" s="27"/>
      <c r="G50" s="27"/>
      <c r="H50" s="27"/>
      <c r="I50" s="27"/>
      <c r="J50" s="27"/>
    </row>
    <row r="51" spans="1:10" s="15" customFormat="1" ht="15" customHeight="1">
      <c r="A51" s="26">
        <f t="shared" si="1"/>
        <v>29</v>
      </c>
      <c r="B51" s="25">
        <f t="shared" si="0"/>
        <v>178235</v>
      </c>
      <c r="C51" s="27">
        <v>178235</v>
      </c>
      <c r="D51" s="27"/>
      <c r="E51" s="27"/>
      <c r="F51" s="27"/>
      <c r="G51" s="27"/>
      <c r="H51" s="27"/>
      <c r="I51" s="27"/>
      <c r="J51" s="27"/>
    </row>
    <row r="52" spans="1:10" s="15" customFormat="1" ht="15" customHeight="1">
      <c r="A52" s="26">
        <f t="shared" si="1"/>
        <v>30</v>
      </c>
      <c r="B52" s="25">
        <f t="shared" si="0"/>
        <v>181140</v>
      </c>
      <c r="C52" s="27"/>
      <c r="D52" s="27"/>
      <c r="E52" s="27"/>
      <c r="F52" s="27"/>
      <c r="G52" s="27">
        <v>181140</v>
      </c>
      <c r="H52" s="27"/>
      <c r="I52" s="27"/>
      <c r="J52" s="27"/>
    </row>
    <row r="53" spans="1:10" s="15" customFormat="1" ht="15" customHeight="1">
      <c r="A53" s="26">
        <f t="shared" si="1"/>
        <v>31</v>
      </c>
      <c r="B53" s="25">
        <f t="shared" si="0"/>
        <v>184045</v>
      </c>
      <c r="C53" s="27"/>
      <c r="D53" s="27">
        <v>184045</v>
      </c>
      <c r="E53" s="27"/>
      <c r="F53" s="27"/>
      <c r="G53" s="27"/>
      <c r="H53" s="27"/>
      <c r="I53" s="27"/>
      <c r="J53" s="27"/>
    </row>
    <row r="54" spans="1:10" s="15" customFormat="1" ht="15" customHeight="1">
      <c r="A54" s="26">
        <f t="shared" si="1"/>
        <v>32</v>
      </c>
      <c r="B54" s="25">
        <f t="shared" si="0"/>
        <v>186950</v>
      </c>
      <c r="C54" s="27"/>
      <c r="D54" s="27"/>
      <c r="E54" s="27"/>
      <c r="F54" s="27"/>
      <c r="G54" s="27">
        <v>186950</v>
      </c>
      <c r="H54" s="27"/>
      <c r="I54" s="27"/>
      <c r="J54" s="27"/>
    </row>
    <row r="55" spans="1:10" s="15" customFormat="1" ht="15" customHeight="1">
      <c r="A55" s="26">
        <f t="shared" si="1"/>
        <v>33</v>
      </c>
      <c r="B55" s="25">
        <f t="shared" si="0"/>
        <v>189855</v>
      </c>
      <c r="C55" s="27"/>
      <c r="D55" s="27">
        <v>189855</v>
      </c>
      <c r="E55" s="27"/>
      <c r="F55" s="27"/>
      <c r="G55" s="27"/>
      <c r="H55" s="27"/>
      <c r="I55" s="27"/>
      <c r="J55" s="27"/>
    </row>
    <row r="56" spans="1:10" s="15" customFormat="1" ht="15" customHeight="1">
      <c r="A56" s="26">
        <f t="shared" si="1"/>
        <v>34</v>
      </c>
      <c r="B56" s="25">
        <f t="shared" si="0"/>
        <v>192760</v>
      </c>
      <c r="C56" s="27"/>
      <c r="D56" s="27">
        <v>192760</v>
      </c>
      <c r="E56" s="27"/>
      <c r="F56" s="27"/>
      <c r="G56" s="27"/>
      <c r="H56" s="27"/>
      <c r="I56" s="27"/>
      <c r="J56" s="27"/>
    </row>
    <row r="57" spans="1:10" s="15" customFormat="1" ht="15" customHeight="1">
      <c r="A57" s="26">
        <f t="shared" si="1"/>
        <v>35</v>
      </c>
      <c r="B57" s="25">
        <f t="shared" si="0"/>
        <v>195665</v>
      </c>
      <c r="C57" s="27"/>
      <c r="D57" s="27"/>
      <c r="E57" s="27"/>
      <c r="F57" s="27"/>
      <c r="G57" s="27"/>
      <c r="H57" s="27"/>
      <c r="I57" s="27">
        <v>195665</v>
      </c>
      <c r="J57" s="27"/>
    </row>
    <row r="58" spans="1:10" s="15" customFormat="1" ht="15" customHeight="1">
      <c r="A58" s="26">
        <f t="shared" si="1"/>
        <v>36</v>
      </c>
      <c r="B58" s="25">
        <f t="shared" si="0"/>
        <v>198570</v>
      </c>
      <c r="C58" s="27"/>
      <c r="D58" s="27">
        <v>198570</v>
      </c>
      <c r="E58" s="27"/>
      <c r="F58" s="27"/>
      <c r="G58" s="27"/>
      <c r="H58" s="27"/>
      <c r="I58" s="27"/>
      <c r="J58" s="27"/>
    </row>
    <row r="59" spans="1:10" s="15" customFormat="1" ht="15" customHeight="1">
      <c r="A59" s="26">
        <f t="shared" si="1"/>
        <v>37</v>
      </c>
      <c r="B59" s="25">
        <f t="shared" si="0"/>
        <v>201475</v>
      </c>
      <c r="C59" s="27"/>
      <c r="D59" s="27">
        <v>201475</v>
      </c>
      <c r="E59" s="27"/>
      <c r="F59" s="27"/>
      <c r="G59" s="27"/>
      <c r="H59" s="27"/>
      <c r="I59" s="27"/>
      <c r="J59" s="27"/>
    </row>
    <row r="60" spans="1:10" s="15" customFormat="1" ht="15" customHeight="1">
      <c r="A60" s="26">
        <f t="shared" si="1"/>
        <v>38</v>
      </c>
      <c r="B60" s="25">
        <f t="shared" si="0"/>
        <v>204380</v>
      </c>
      <c r="C60" s="27"/>
      <c r="D60" s="27"/>
      <c r="E60" s="27"/>
      <c r="F60" s="27"/>
      <c r="G60" s="27"/>
      <c r="H60" s="27"/>
      <c r="I60" s="27">
        <v>204380</v>
      </c>
      <c r="J60" s="27"/>
    </row>
    <row r="61" spans="1:10" s="15" customFormat="1" ht="15" customHeight="1">
      <c r="A61" s="26">
        <f t="shared" si="1"/>
        <v>39</v>
      </c>
      <c r="B61" s="25">
        <f t="shared" si="0"/>
        <v>207285</v>
      </c>
      <c r="C61" s="27"/>
      <c r="D61" s="27">
        <v>207285</v>
      </c>
      <c r="E61" s="27"/>
      <c r="F61" s="27"/>
      <c r="G61" s="27"/>
      <c r="H61" s="27"/>
      <c r="I61" s="27"/>
      <c r="J61" s="27"/>
    </row>
    <row r="62" spans="1:10" s="15" customFormat="1" ht="15" customHeight="1">
      <c r="A62" s="26">
        <f t="shared" si="1"/>
        <v>40</v>
      </c>
      <c r="B62" s="25">
        <f t="shared" si="0"/>
        <v>210190</v>
      </c>
      <c r="C62" s="27"/>
      <c r="D62" s="27">
        <v>210190</v>
      </c>
      <c r="E62" s="27"/>
      <c r="F62" s="27"/>
      <c r="G62" s="27"/>
      <c r="H62" s="27"/>
      <c r="I62" s="27"/>
      <c r="J62" s="27"/>
    </row>
    <row r="63" spans="1:10" s="15" customFormat="1" ht="15" customHeight="1">
      <c r="A63" s="26">
        <f t="shared" si="1"/>
        <v>41</v>
      </c>
      <c r="B63" s="25">
        <f t="shared" si="0"/>
        <v>213095</v>
      </c>
      <c r="C63" s="27"/>
      <c r="D63" s="27">
        <v>213095</v>
      </c>
      <c r="E63" s="27"/>
      <c r="F63" s="27"/>
      <c r="G63" s="27"/>
      <c r="H63" s="27"/>
      <c r="I63" s="27"/>
      <c r="J63" s="27"/>
    </row>
    <row r="64" spans="1:10" s="15" customFormat="1" ht="15" customHeight="1">
      <c r="A64" s="26">
        <f t="shared" si="1"/>
        <v>42</v>
      </c>
      <c r="B64" s="25">
        <f t="shared" si="0"/>
        <v>216000</v>
      </c>
      <c r="C64" s="27"/>
      <c r="D64" s="27">
        <v>216000</v>
      </c>
      <c r="E64" s="27"/>
      <c r="F64" s="27"/>
      <c r="G64" s="27"/>
      <c r="H64" s="27"/>
      <c r="I64" s="27"/>
      <c r="J64" s="27"/>
    </row>
    <row r="65" spans="1:10" s="15" customFormat="1" ht="15" customHeight="1">
      <c r="A65" s="26">
        <f t="shared" si="1"/>
        <v>43</v>
      </c>
      <c r="B65" s="25">
        <f t="shared" si="0"/>
        <v>218905</v>
      </c>
      <c r="C65" s="27">
        <v>218905</v>
      </c>
      <c r="D65" s="27"/>
      <c r="E65" s="27"/>
      <c r="F65" s="27"/>
      <c r="G65" s="27"/>
      <c r="H65" s="27"/>
      <c r="I65" s="27"/>
      <c r="J65" s="27"/>
    </row>
    <row r="66" spans="1:10" s="15" customFormat="1" ht="15" customHeight="1">
      <c r="A66" s="26">
        <f t="shared" si="1"/>
        <v>44</v>
      </c>
      <c r="B66" s="25">
        <f t="shared" si="0"/>
        <v>221810</v>
      </c>
      <c r="C66" s="27"/>
      <c r="D66" s="27">
        <v>221810</v>
      </c>
      <c r="E66" s="27"/>
      <c r="F66" s="27"/>
      <c r="G66" s="27"/>
      <c r="H66" s="27"/>
      <c r="I66" s="27"/>
      <c r="J66" s="27"/>
    </row>
    <row r="67" spans="1:10" s="15" customFormat="1" ht="15" customHeight="1">
      <c r="A67" s="26">
        <f t="shared" si="1"/>
        <v>45</v>
      </c>
      <c r="B67" s="25">
        <f t="shared" si="0"/>
        <v>224715</v>
      </c>
      <c r="C67" s="27">
        <v>224715</v>
      </c>
      <c r="D67" s="27"/>
      <c r="E67" s="27"/>
      <c r="F67" s="27"/>
      <c r="G67" s="27"/>
      <c r="H67" s="27"/>
      <c r="I67" s="27"/>
      <c r="J67" s="27"/>
    </row>
    <row r="68" spans="1:10" s="15" customFormat="1" ht="15" customHeight="1">
      <c r="A68" s="26">
        <f t="shared" si="1"/>
        <v>46</v>
      </c>
      <c r="B68" s="25">
        <f t="shared" si="0"/>
        <v>227620</v>
      </c>
      <c r="C68" s="27"/>
      <c r="D68" s="27">
        <v>227620</v>
      </c>
      <c r="E68" s="27"/>
      <c r="F68" s="27"/>
      <c r="G68" s="27"/>
      <c r="H68" s="27"/>
      <c r="I68" s="27"/>
      <c r="J68" s="27"/>
    </row>
    <row r="69" spans="1:10" s="15" customFormat="1" ht="15" customHeight="1">
      <c r="A69" s="26">
        <f t="shared" si="1"/>
        <v>47</v>
      </c>
      <c r="B69" s="25">
        <f t="shared" si="0"/>
        <v>230525</v>
      </c>
      <c r="C69" s="27">
        <v>230525</v>
      </c>
      <c r="D69" s="27"/>
      <c r="E69" s="27"/>
      <c r="F69" s="27"/>
      <c r="G69" s="27"/>
      <c r="H69" s="27"/>
      <c r="I69" s="27"/>
      <c r="J69" s="27"/>
    </row>
    <row r="70" spans="1:10" s="15" customFormat="1" ht="15" customHeight="1">
      <c r="A70" s="26">
        <f t="shared" si="1"/>
        <v>48</v>
      </c>
      <c r="B70" s="25">
        <f t="shared" si="0"/>
        <v>233430</v>
      </c>
      <c r="C70" s="27"/>
      <c r="D70" s="27">
        <v>233430</v>
      </c>
      <c r="E70" s="27"/>
      <c r="F70" s="27"/>
      <c r="G70" s="27"/>
      <c r="H70" s="27"/>
      <c r="I70" s="27"/>
      <c r="J70" s="27"/>
    </row>
    <row r="71" spans="1:10" s="15" customFormat="1" ht="15" customHeight="1">
      <c r="A71" s="26">
        <f t="shared" si="1"/>
        <v>49</v>
      </c>
      <c r="B71" s="25">
        <f t="shared" si="0"/>
        <v>236335</v>
      </c>
      <c r="C71" s="27">
        <v>236335</v>
      </c>
      <c r="D71" s="27"/>
      <c r="E71" s="27"/>
      <c r="F71" s="27"/>
      <c r="G71" s="27"/>
      <c r="H71" s="27"/>
      <c r="I71" s="27"/>
      <c r="J71" s="27"/>
    </row>
    <row r="72" spans="1:10" s="15" customFormat="1" ht="15" customHeight="1">
      <c r="A72" s="26">
        <f t="shared" si="1"/>
        <v>50</v>
      </c>
      <c r="B72" s="25">
        <f t="shared" si="0"/>
        <v>239240</v>
      </c>
      <c r="C72" s="27"/>
      <c r="D72" s="27">
        <v>239240</v>
      </c>
      <c r="E72" s="27"/>
      <c r="F72" s="27"/>
      <c r="G72" s="27"/>
      <c r="H72" s="27"/>
      <c r="I72" s="27"/>
      <c r="J72" s="27"/>
    </row>
    <row r="73" spans="1:10" s="15" customFormat="1" ht="15" customHeight="1">
      <c r="A73" s="26">
        <f t="shared" si="1"/>
        <v>51</v>
      </c>
      <c r="B73" s="25">
        <f t="shared" si="0"/>
        <v>242145</v>
      </c>
      <c r="C73" s="27">
        <v>242145</v>
      </c>
      <c r="D73" s="27"/>
      <c r="E73" s="27"/>
      <c r="F73" s="27"/>
      <c r="G73" s="27"/>
      <c r="H73" s="27"/>
      <c r="I73" s="27"/>
      <c r="J73" s="27"/>
    </row>
    <row r="74" spans="1:10" s="15" customFormat="1" ht="15" customHeight="1">
      <c r="A74" s="26">
        <f t="shared" si="1"/>
        <v>52</v>
      </c>
      <c r="B74" s="25">
        <f t="shared" si="0"/>
        <v>245050</v>
      </c>
      <c r="C74" s="27"/>
      <c r="D74" s="27">
        <v>245050</v>
      </c>
      <c r="E74" s="27"/>
      <c r="F74" s="27"/>
      <c r="G74" s="27"/>
      <c r="H74" s="27"/>
      <c r="I74" s="27"/>
      <c r="J74" s="27"/>
    </row>
    <row r="75" spans="1:10" s="15" customFormat="1" ht="15" customHeight="1">
      <c r="A75" s="26">
        <f t="shared" si="1"/>
        <v>53</v>
      </c>
      <c r="B75" s="25">
        <f t="shared" si="0"/>
        <v>247955</v>
      </c>
      <c r="C75" s="27">
        <v>247955</v>
      </c>
      <c r="D75" s="27"/>
      <c r="E75" s="27"/>
      <c r="F75" s="27"/>
      <c r="G75" s="27"/>
      <c r="H75" s="27"/>
      <c r="I75" s="27"/>
      <c r="J75" s="27"/>
    </row>
    <row r="76" spans="1:10" s="15" customFormat="1" ht="15" customHeight="1">
      <c r="A76" s="26">
        <f t="shared" si="1"/>
        <v>54</v>
      </c>
      <c r="B76" s="25">
        <f t="shared" si="0"/>
        <v>250860</v>
      </c>
      <c r="C76" s="27"/>
      <c r="D76" s="27">
        <v>250860</v>
      </c>
      <c r="E76" s="27"/>
      <c r="F76" s="27"/>
      <c r="G76" s="27"/>
      <c r="H76" s="27"/>
      <c r="I76" s="27"/>
      <c r="J76" s="27"/>
    </row>
    <row r="77" spans="1:10" s="15" customFormat="1" ht="15" customHeight="1">
      <c r="A77" s="26">
        <f t="shared" si="1"/>
        <v>55</v>
      </c>
      <c r="B77" s="25">
        <f t="shared" si="0"/>
        <v>253765</v>
      </c>
      <c r="C77" s="27">
        <v>253765</v>
      </c>
      <c r="D77" s="27"/>
      <c r="E77" s="27"/>
      <c r="F77" s="27"/>
      <c r="G77" s="27"/>
      <c r="H77" s="27"/>
      <c r="I77" s="27"/>
      <c r="J77" s="27"/>
    </row>
    <row r="78" spans="1:10" s="15" customFormat="1" ht="15" customHeight="1">
      <c r="A78" s="26">
        <f t="shared" si="1"/>
        <v>56</v>
      </c>
      <c r="B78" s="25">
        <f t="shared" si="0"/>
        <v>256670</v>
      </c>
      <c r="C78" s="27"/>
      <c r="D78" s="27">
        <v>256670</v>
      </c>
      <c r="E78" s="27"/>
      <c r="F78" s="27"/>
      <c r="G78" s="27"/>
      <c r="H78" s="27"/>
      <c r="I78" s="27"/>
      <c r="J78" s="27"/>
    </row>
    <row r="79" spans="1:10" s="15" customFormat="1" ht="15" customHeight="1">
      <c r="A79" s="26">
        <f t="shared" si="1"/>
        <v>57</v>
      </c>
      <c r="B79" s="25">
        <f t="shared" si="0"/>
        <v>259575</v>
      </c>
      <c r="C79" s="27">
        <v>259575</v>
      </c>
      <c r="D79" s="27"/>
      <c r="E79" s="27"/>
      <c r="F79" s="27"/>
      <c r="G79" s="27"/>
      <c r="H79" s="27"/>
      <c r="I79" s="27"/>
      <c r="J79" s="27"/>
    </row>
    <row r="80" spans="1:10" s="15" customFormat="1" ht="15" customHeight="1">
      <c r="A80" s="26">
        <f t="shared" si="1"/>
        <v>58</v>
      </c>
      <c r="B80" s="25">
        <f t="shared" si="0"/>
        <v>262480</v>
      </c>
      <c r="C80" s="27"/>
      <c r="D80" s="27">
        <v>262480</v>
      </c>
      <c r="E80" s="27"/>
      <c r="F80" s="27"/>
      <c r="G80" s="27"/>
      <c r="H80" s="27"/>
      <c r="I80" s="27"/>
      <c r="J80" s="27"/>
    </row>
    <row r="81" spans="1:10" s="15" customFormat="1" ht="15" customHeight="1">
      <c r="A81" s="26">
        <f t="shared" si="1"/>
        <v>59</v>
      </c>
      <c r="B81" s="25">
        <f t="shared" si="0"/>
        <v>265385</v>
      </c>
      <c r="C81" s="27">
        <v>265385</v>
      </c>
      <c r="D81" s="27"/>
      <c r="E81" s="27"/>
      <c r="F81" s="27"/>
      <c r="G81" s="27"/>
      <c r="H81" s="27"/>
      <c r="I81" s="27"/>
      <c r="J81" s="27"/>
    </row>
    <row r="82" spans="1:10" s="15" customFormat="1" ht="15" customHeight="1">
      <c r="A82" s="26">
        <f t="shared" si="1"/>
        <v>60</v>
      </c>
      <c r="B82" s="25">
        <f t="shared" si="0"/>
        <v>268290</v>
      </c>
      <c r="C82" s="27"/>
      <c r="D82" s="27">
        <v>268290</v>
      </c>
      <c r="E82" s="27"/>
      <c r="F82" s="27"/>
      <c r="G82" s="27"/>
      <c r="H82" s="27"/>
      <c r="I82" s="27"/>
      <c r="J82" s="27"/>
    </row>
    <row r="83" spans="1:10" s="15" customFormat="1" ht="15" customHeight="1">
      <c r="A83" s="26">
        <f t="shared" si="1"/>
        <v>61</v>
      </c>
      <c r="B83" s="25">
        <f t="shared" si="0"/>
        <v>271195</v>
      </c>
      <c r="C83" s="27">
        <v>271195</v>
      </c>
      <c r="D83" s="27"/>
      <c r="E83" s="27"/>
      <c r="F83" s="27"/>
      <c r="G83" s="27"/>
      <c r="H83" s="27"/>
      <c r="I83" s="27"/>
      <c r="J83" s="27"/>
    </row>
    <row r="84" spans="1:10" s="15" customFormat="1" ht="15" customHeight="1">
      <c r="A84" s="26">
        <f t="shared" si="1"/>
        <v>62</v>
      </c>
      <c r="B84" s="25">
        <f t="shared" si="0"/>
        <v>274100</v>
      </c>
      <c r="C84" s="27"/>
      <c r="D84" s="27">
        <v>274100</v>
      </c>
      <c r="E84" s="27"/>
      <c r="F84" s="27"/>
      <c r="G84" s="27"/>
      <c r="H84" s="27"/>
      <c r="I84" s="27"/>
      <c r="J84" s="27"/>
    </row>
    <row r="85" spans="1:10" s="15" customFormat="1" ht="15" customHeight="1">
      <c r="A85" s="26">
        <f t="shared" si="1"/>
        <v>63</v>
      </c>
      <c r="B85" s="25">
        <f t="shared" si="0"/>
        <v>277005</v>
      </c>
      <c r="C85" s="27">
        <v>277005</v>
      </c>
      <c r="D85" s="27"/>
      <c r="E85" s="27"/>
      <c r="F85" s="27"/>
      <c r="G85" s="27"/>
      <c r="H85" s="27"/>
      <c r="I85" s="27"/>
      <c r="J85" s="27"/>
    </row>
    <row r="86" spans="1:10" s="15" customFormat="1" ht="15" customHeight="1">
      <c r="A86" s="26">
        <f t="shared" si="1"/>
        <v>64</v>
      </c>
      <c r="B86" s="25">
        <f t="shared" si="0"/>
        <v>279910</v>
      </c>
      <c r="C86" s="27"/>
      <c r="D86" s="27">
        <v>279910</v>
      </c>
      <c r="E86" s="27"/>
      <c r="F86" s="27"/>
      <c r="G86" s="27"/>
      <c r="H86" s="27"/>
      <c r="I86" s="27"/>
      <c r="J86" s="27"/>
    </row>
    <row r="87" spans="1:10" s="15" customFormat="1" ht="15" customHeight="1">
      <c r="A87" s="26">
        <f t="shared" si="1"/>
        <v>65</v>
      </c>
      <c r="B87" s="25">
        <f t="shared" si="0"/>
        <v>282815</v>
      </c>
      <c r="C87" s="27">
        <v>282815</v>
      </c>
      <c r="D87" s="27"/>
      <c r="E87" s="27"/>
      <c r="F87" s="27"/>
      <c r="G87" s="27"/>
      <c r="H87" s="27"/>
      <c r="I87" s="27"/>
      <c r="J87" s="27"/>
    </row>
    <row r="88" spans="1:10" s="15" customFormat="1" ht="15" customHeight="1">
      <c r="A88" s="26">
        <f t="shared" si="1"/>
        <v>66</v>
      </c>
      <c r="B88" s="25">
        <f t="shared" si="0"/>
        <v>285720</v>
      </c>
      <c r="C88" s="27"/>
      <c r="D88" s="27">
        <v>285720</v>
      </c>
      <c r="E88" s="27"/>
      <c r="F88" s="27"/>
      <c r="G88" s="27"/>
      <c r="H88" s="27"/>
      <c r="I88" s="27"/>
      <c r="J88" s="27"/>
    </row>
    <row r="89" spans="1:10" s="15" customFormat="1" ht="15" customHeight="1">
      <c r="A89" s="26">
        <f t="shared" si="1"/>
        <v>67</v>
      </c>
      <c r="B89" s="25">
        <f aca="true" t="shared" si="2" ref="B89:B130">B88+2905</f>
        <v>288625</v>
      </c>
      <c r="C89" s="27">
        <v>288625</v>
      </c>
      <c r="D89" s="27"/>
      <c r="E89" s="27"/>
      <c r="F89" s="27"/>
      <c r="G89" s="27"/>
      <c r="H89" s="27"/>
      <c r="I89" s="27"/>
      <c r="J89" s="27"/>
    </row>
    <row r="90" spans="1:10" s="15" customFormat="1" ht="15" customHeight="1">
      <c r="A90" s="26">
        <f aca="true" t="shared" si="3" ref="A90:A97">A89+1</f>
        <v>68</v>
      </c>
      <c r="B90" s="25">
        <f t="shared" si="2"/>
        <v>291530</v>
      </c>
      <c r="C90" s="27"/>
      <c r="D90" s="27">
        <v>291530</v>
      </c>
      <c r="E90" s="27"/>
      <c r="F90" s="27"/>
      <c r="G90" s="27"/>
      <c r="H90" s="27"/>
      <c r="I90" s="27"/>
      <c r="J90" s="27"/>
    </row>
    <row r="91" spans="1:10" s="15" customFormat="1" ht="15" customHeight="1">
      <c r="A91" s="26">
        <f t="shared" si="3"/>
        <v>69</v>
      </c>
      <c r="B91" s="25">
        <f t="shared" si="2"/>
        <v>294435</v>
      </c>
      <c r="C91" s="27">
        <v>294435</v>
      </c>
      <c r="D91" s="27"/>
      <c r="E91" s="27"/>
      <c r="F91" s="27"/>
      <c r="G91" s="27"/>
      <c r="H91" s="27"/>
      <c r="I91" s="27"/>
      <c r="J91" s="27"/>
    </row>
    <row r="92" spans="1:10" s="15" customFormat="1" ht="15" customHeight="1">
      <c r="A92" s="26">
        <f t="shared" si="3"/>
        <v>70</v>
      </c>
      <c r="B92" s="25">
        <f t="shared" si="2"/>
        <v>297340</v>
      </c>
      <c r="C92" s="27"/>
      <c r="D92" s="27">
        <v>297340</v>
      </c>
      <c r="E92" s="27"/>
      <c r="F92" s="27"/>
      <c r="G92" s="27"/>
      <c r="H92" s="27"/>
      <c r="I92" s="27"/>
      <c r="J92" s="27"/>
    </row>
    <row r="93" spans="1:10" s="15" customFormat="1" ht="15" customHeight="1">
      <c r="A93" s="26">
        <f t="shared" si="3"/>
        <v>71</v>
      </c>
      <c r="B93" s="25">
        <f t="shared" si="2"/>
        <v>300245</v>
      </c>
      <c r="C93" s="27">
        <v>300245</v>
      </c>
      <c r="D93" s="27"/>
      <c r="E93" s="27"/>
      <c r="F93" s="27"/>
      <c r="G93" s="27"/>
      <c r="H93" s="27"/>
      <c r="I93" s="27"/>
      <c r="J93" s="27"/>
    </row>
    <row r="94" spans="1:10" s="15" customFormat="1" ht="15" customHeight="1">
      <c r="A94" s="26">
        <f t="shared" si="3"/>
        <v>72</v>
      </c>
      <c r="B94" s="25">
        <f t="shared" si="2"/>
        <v>303150</v>
      </c>
      <c r="C94" s="27"/>
      <c r="D94" s="27">
        <v>303150</v>
      </c>
      <c r="E94" s="27"/>
      <c r="F94" s="27"/>
      <c r="G94" s="27"/>
      <c r="H94" s="27"/>
      <c r="I94" s="27"/>
      <c r="J94" s="27"/>
    </row>
    <row r="95" spans="1:10" s="15" customFormat="1" ht="15" customHeight="1">
      <c r="A95" s="26">
        <f t="shared" si="3"/>
        <v>73</v>
      </c>
      <c r="B95" s="25">
        <f t="shared" si="2"/>
        <v>306055</v>
      </c>
      <c r="C95" s="27">
        <v>306055</v>
      </c>
      <c r="D95" s="27"/>
      <c r="E95" s="27"/>
      <c r="F95" s="27"/>
      <c r="G95" s="27"/>
      <c r="H95" s="27"/>
      <c r="I95" s="27"/>
      <c r="J95" s="27"/>
    </row>
    <row r="96" spans="1:10" s="15" customFormat="1" ht="15" customHeight="1">
      <c r="A96" s="26">
        <f t="shared" si="3"/>
        <v>74</v>
      </c>
      <c r="B96" s="25">
        <f t="shared" si="2"/>
        <v>308960</v>
      </c>
      <c r="C96" s="27"/>
      <c r="D96" s="27">
        <v>308960</v>
      </c>
      <c r="E96" s="27"/>
      <c r="F96" s="27"/>
      <c r="G96" s="27"/>
      <c r="H96" s="27"/>
      <c r="I96" s="27"/>
      <c r="J96" s="27"/>
    </row>
    <row r="97" spans="1:10" s="15" customFormat="1" ht="15" customHeight="1">
      <c r="A97" s="26">
        <f t="shared" si="3"/>
        <v>75</v>
      </c>
      <c r="B97" s="25">
        <f t="shared" si="2"/>
        <v>311865</v>
      </c>
      <c r="C97" s="27">
        <v>311865</v>
      </c>
      <c r="D97" s="27"/>
      <c r="E97" s="27"/>
      <c r="F97" s="27"/>
      <c r="G97" s="27"/>
      <c r="H97" s="27"/>
      <c r="I97" s="27"/>
      <c r="J97" s="27"/>
    </row>
    <row r="98" spans="1:10" s="15" customFormat="1" ht="15" customHeight="1">
      <c r="A98" s="26">
        <f>A97+1</f>
        <v>76</v>
      </c>
      <c r="B98" s="25">
        <f t="shared" si="2"/>
        <v>314770</v>
      </c>
      <c r="C98" s="27"/>
      <c r="D98" s="27">
        <v>314770</v>
      </c>
      <c r="E98" s="27"/>
      <c r="F98" s="27"/>
      <c r="G98" s="27"/>
      <c r="H98" s="27"/>
      <c r="I98" s="27"/>
      <c r="J98" s="27"/>
    </row>
    <row r="99" spans="1:10" s="15" customFormat="1" ht="15" customHeight="1">
      <c r="A99" s="26">
        <f aca="true" t="shared" si="4" ref="A99:A130">A98+1</f>
        <v>77</v>
      </c>
      <c r="B99" s="25">
        <f t="shared" si="2"/>
        <v>317675</v>
      </c>
      <c r="C99" s="27">
        <v>317675</v>
      </c>
      <c r="D99" s="27"/>
      <c r="E99" s="27"/>
      <c r="F99" s="27"/>
      <c r="G99" s="27"/>
      <c r="H99" s="27"/>
      <c r="I99" s="27"/>
      <c r="J99" s="27"/>
    </row>
    <row r="100" spans="1:10" s="15" customFormat="1" ht="15" customHeight="1">
      <c r="A100" s="26">
        <f t="shared" si="4"/>
        <v>78</v>
      </c>
      <c r="B100" s="25">
        <f t="shared" si="2"/>
        <v>320580</v>
      </c>
      <c r="C100" s="27"/>
      <c r="D100" s="27">
        <v>320580</v>
      </c>
      <c r="E100" s="27"/>
      <c r="F100" s="27"/>
      <c r="G100" s="27"/>
      <c r="H100" s="27"/>
      <c r="I100" s="27"/>
      <c r="J100" s="27"/>
    </row>
    <row r="101" spans="1:10" s="15" customFormat="1" ht="15" customHeight="1">
      <c r="A101" s="26">
        <f t="shared" si="4"/>
        <v>79</v>
      </c>
      <c r="B101" s="25">
        <f t="shared" si="2"/>
        <v>323485</v>
      </c>
      <c r="C101" s="27">
        <v>323485</v>
      </c>
      <c r="D101" s="27"/>
      <c r="E101" s="27"/>
      <c r="F101" s="27"/>
      <c r="G101" s="27"/>
      <c r="H101" s="27"/>
      <c r="I101" s="27"/>
      <c r="J101" s="27"/>
    </row>
    <row r="102" spans="1:10" s="15" customFormat="1" ht="15" customHeight="1">
      <c r="A102" s="26">
        <f t="shared" si="4"/>
        <v>80</v>
      </c>
      <c r="B102" s="25">
        <f t="shared" si="2"/>
        <v>326390</v>
      </c>
      <c r="C102" s="27"/>
      <c r="D102" s="27">
        <v>326390</v>
      </c>
      <c r="E102" s="27"/>
      <c r="F102" s="27"/>
      <c r="G102" s="27"/>
      <c r="H102" s="27"/>
      <c r="I102" s="27"/>
      <c r="J102" s="27"/>
    </row>
    <row r="103" spans="1:10" s="15" customFormat="1" ht="15" customHeight="1">
      <c r="A103" s="26">
        <f t="shared" si="4"/>
        <v>81</v>
      </c>
      <c r="B103" s="25">
        <f t="shared" si="2"/>
        <v>329295</v>
      </c>
      <c r="C103" s="27">
        <v>329295</v>
      </c>
      <c r="D103" s="27"/>
      <c r="E103" s="27"/>
      <c r="F103" s="27"/>
      <c r="G103" s="27"/>
      <c r="H103" s="27"/>
      <c r="I103" s="27"/>
      <c r="J103" s="27"/>
    </row>
    <row r="104" spans="1:10" s="15" customFormat="1" ht="15" customHeight="1">
      <c r="A104" s="26">
        <f t="shared" si="4"/>
        <v>82</v>
      </c>
      <c r="B104" s="25">
        <f t="shared" si="2"/>
        <v>332200</v>
      </c>
      <c r="C104" s="27"/>
      <c r="D104" s="27">
        <v>332200</v>
      </c>
      <c r="E104" s="27"/>
      <c r="F104" s="27"/>
      <c r="G104" s="27"/>
      <c r="H104" s="27"/>
      <c r="I104" s="27"/>
      <c r="J104" s="27"/>
    </row>
    <row r="105" spans="1:10" s="15" customFormat="1" ht="15" customHeight="1">
      <c r="A105" s="26">
        <f t="shared" si="4"/>
        <v>83</v>
      </c>
      <c r="B105" s="25">
        <f t="shared" si="2"/>
        <v>335105</v>
      </c>
      <c r="C105" s="27">
        <v>335105</v>
      </c>
      <c r="D105" s="27"/>
      <c r="E105" s="27"/>
      <c r="F105" s="27"/>
      <c r="G105" s="27"/>
      <c r="H105" s="27"/>
      <c r="I105" s="27"/>
      <c r="J105" s="27"/>
    </row>
    <row r="106" spans="1:10" s="15" customFormat="1" ht="15" customHeight="1">
      <c r="A106" s="26">
        <f t="shared" si="4"/>
        <v>84</v>
      </c>
      <c r="B106" s="25">
        <f t="shared" si="2"/>
        <v>338010</v>
      </c>
      <c r="C106" s="27"/>
      <c r="D106" s="27">
        <v>338010</v>
      </c>
      <c r="E106" s="27"/>
      <c r="F106" s="27"/>
      <c r="G106" s="27"/>
      <c r="H106" s="27"/>
      <c r="I106" s="27"/>
      <c r="J106" s="27"/>
    </row>
    <row r="107" spans="1:10" s="15" customFormat="1" ht="15" customHeight="1">
      <c r="A107" s="26">
        <f t="shared" si="4"/>
        <v>85</v>
      </c>
      <c r="B107" s="25">
        <f t="shared" si="2"/>
        <v>340915</v>
      </c>
      <c r="C107" s="27">
        <v>340915</v>
      </c>
      <c r="D107" s="27"/>
      <c r="E107" s="27"/>
      <c r="F107" s="27"/>
      <c r="G107" s="27"/>
      <c r="H107" s="27"/>
      <c r="I107" s="27"/>
      <c r="J107" s="27"/>
    </row>
    <row r="108" spans="1:10" s="15" customFormat="1" ht="15" customHeight="1">
      <c r="A108" s="26">
        <f t="shared" si="4"/>
        <v>86</v>
      </c>
      <c r="B108" s="25">
        <f t="shared" si="2"/>
        <v>343820</v>
      </c>
      <c r="C108" s="27"/>
      <c r="D108" s="27">
        <v>343820</v>
      </c>
      <c r="E108" s="27"/>
      <c r="F108" s="27"/>
      <c r="G108" s="27"/>
      <c r="H108" s="27"/>
      <c r="I108" s="27"/>
      <c r="J108" s="27"/>
    </row>
    <row r="109" spans="1:10" s="15" customFormat="1" ht="15" customHeight="1">
      <c r="A109" s="26">
        <f t="shared" si="4"/>
        <v>87</v>
      </c>
      <c r="B109" s="25">
        <f t="shared" si="2"/>
        <v>346725</v>
      </c>
      <c r="C109" s="27">
        <v>346725</v>
      </c>
      <c r="D109" s="27"/>
      <c r="E109" s="27"/>
      <c r="F109" s="27"/>
      <c r="G109" s="27"/>
      <c r="H109" s="27"/>
      <c r="I109" s="27"/>
      <c r="J109" s="27"/>
    </row>
    <row r="110" spans="1:10" s="15" customFormat="1" ht="15" customHeight="1">
      <c r="A110" s="26">
        <f t="shared" si="4"/>
        <v>88</v>
      </c>
      <c r="B110" s="25">
        <f t="shared" si="2"/>
        <v>349630</v>
      </c>
      <c r="C110" s="27"/>
      <c r="D110" s="27">
        <v>349630</v>
      </c>
      <c r="E110" s="27"/>
      <c r="F110" s="27"/>
      <c r="G110" s="27"/>
      <c r="H110" s="27"/>
      <c r="I110" s="27"/>
      <c r="J110" s="27"/>
    </row>
    <row r="111" spans="1:10" s="15" customFormat="1" ht="15" customHeight="1">
      <c r="A111" s="26">
        <f t="shared" si="4"/>
        <v>89</v>
      </c>
      <c r="B111" s="25">
        <f t="shared" si="2"/>
        <v>352535</v>
      </c>
      <c r="C111" s="27">
        <v>352535</v>
      </c>
      <c r="D111" s="27"/>
      <c r="E111" s="27"/>
      <c r="F111" s="27"/>
      <c r="G111" s="27"/>
      <c r="H111" s="27"/>
      <c r="I111" s="27"/>
      <c r="J111" s="27"/>
    </row>
    <row r="112" spans="1:10" s="15" customFormat="1" ht="15" customHeight="1">
      <c r="A112" s="26">
        <f t="shared" si="4"/>
        <v>90</v>
      </c>
      <c r="B112" s="25">
        <f t="shared" si="2"/>
        <v>355440</v>
      </c>
      <c r="C112" s="27"/>
      <c r="D112" s="27">
        <v>355440</v>
      </c>
      <c r="E112" s="27"/>
      <c r="F112" s="27"/>
      <c r="G112" s="27"/>
      <c r="H112" s="27"/>
      <c r="I112" s="27"/>
      <c r="J112" s="27"/>
    </row>
    <row r="113" spans="1:10" s="15" customFormat="1" ht="15" customHeight="1">
      <c r="A113" s="26">
        <f t="shared" si="4"/>
        <v>91</v>
      </c>
      <c r="B113" s="25">
        <f t="shared" si="2"/>
        <v>358345</v>
      </c>
      <c r="C113" s="27">
        <v>358345</v>
      </c>
      <c r="D113" s="27"/>
      <c r="E113" s="27"/>
      <c r="F113" s="27"/>
      <c r="G113" s="27"/>
      <c r="H113" s="27"/>
      <c r="I113" s="27"/>
      <c r="J113" s="27"/>
    </row>
    <row r="114" spans="1:10" s="15" customFormat="1" ht="15" customHeight="1">
      <c r="A114" s="26">
        <f t="shared" si="4"/>
        <v>92</v>
      </c>
      <c r="B114" s="25">
        <f t="shared" si="2"/>
        <v>361250</v>
      </c>
      <c r="C114" s="27"/>
      <c r="D114" s="27">
        <v>361250</v>
      </c>
      <c r="E114" s="27"/>
      <c r="F114" s="27"/>
      <c r="G114" s="27"/>
      <c r="H114" s="27"/>
      <c r="I114" s="27"/>
      <c r="J114" s="27"/>
    </row>
    <row r="115" spans="1:10" s="15" customFormat="1" ht="15" customHeight="1">
      <c r="A115" s="26">
        <f t="shared" si="4"/>
        <v>93</v>
      </c>
      <c r="B115" s="25">
        <f t="shared" si="2"/>
        <v>364155</v>
      </c>
      <c r="C115" s="27">
        <v>364155</v>
      </c>
      <c r="D115" s="27"/>
      <c r="E115" s="27"/>
      <c r="F115" s="27"/>
      <c r="G115" s="27"/>
      <c r="H115" s="27"/>
      <c r="I115" s="27"/>
      <c r="J115" s="27"/>
    </row>
    <row r="116" spans="1:10" s="15" customFormat="1" ht="15" customHeight="1">
      <c r="A116" s="26">
        <f t="shared" si="4"/>
        <v>94</v>
      </c>
      <c r="B116" s="25">
        <f t="shared" si="2"/>
        <v>367060</v>
      </c>
      <c r="C116" s="27"/>
      <c r="D116" s="27">
        <v>367060</v>
      </c>
      <c r="E116" s="27"/>
      <c r="F116" s="27"/>
      <c r="G116" s="27"/>
      <c r="H116" s="27"/>
      <c r="I116" s="27"/>
      <c r="J116" s="27"/>
    </row>
    <row r="117" spans="1:10" s="15" customFormat="1" ht="15" customHeight="1">
      <c r="A117" s="26">
        <f t="shared" si="4"/>
        <v>95</v>
      </c>
      <c r="B117" s="25">
        <f t="shared" si="2"/>
        <v>369965</v>
      </c>
      <c r="C117" s="27">
        <v>369965</v>
      </c>
      <c r="D117" s="27"/>
      <c r="E117" s="27"/>
      <c r="F117" s="27"/>
      <c r="G117" s="27"/>
      <c r="H117" s="27"/>
      <c r="I117" s="27"/>
      <c r="J117" s="27"/>
    </row>
    <row r="118" spans="1:10" s="15" customFormat="1" ht="15" customHeight="1">
      <c r="A118" s="26">
        <f t="shared" si="4"/>
        <v>96</v>
      </c>
      <c r="B118" s="25">
        <f t="shared" si="2"/>
        <v>372870</v>
      </c>
      <c r="C118" s="27"/>
      <c r="D118" s="27">
        <v>372870</v>
      </c>
      <c r="E118" s="27"/>
      <c r="F118" s="27"/>
      <c r="G118" s="27"/>
      <c r="H118" s="27"/>
      <c r="I118" s="27"/>
      <c r="J118" s="27"/>
    </row>
    <row r="119" spans="1:10" s="15" customFormat="1" ht="15" customHeight="1">
      <c r="A119" s="26">
        <f t="shared" si="4"/>
        <v>97</v>
      </c>
      <c r="B119" s="25">
        <f t="shared" si="2"/>
        <v>375775</v>
      </c>
      <c r="C119" s="27">
        <v>375775</v>
      </c>
      <c r="D119" s="27"/>
      <c r="E119" s="27"/>
      <c r="F119" s="27"/>
      <c r="G119" s="27"/>
      <c r="H119" s="27"/>
      <c r="I119" s="27"/>
      <c r="J119" s="27"/>
    </row>
    <row r="120" spans="1:10" s="15" customFormat="1" ht="15" customHeight="1">
      <c r="A120" s="26">
        <f t="shared" si="4"/>
        <v>98</v>
      </c>
      <c r="B120" s="25">
        <f t="shared" si="2"/>
        <v>378680</v>
      </c>
      <c r="C120" s="27"/>
      <c r="D120" s="27">
        <v>378680</v>
      </c>
      <c r="E120" s="27"/>
      <c r="F120" s="27"/>
      <c r="G120" s="27"/>
      <c r="H120" s="27"/>
      <c r="I120" s="27"/>
      <c r="J120" s="27"/>
    </row>
    <row r="121" spans="1:10" s="15" customFormat="1" ht="15" customHeight="1">
      <c r="A121" s="26">
        <f t="shared" si="4"/>
        <v>99</v>
      </c>
      <c r="B121" s="25">
        <f t="shared" si="2"/>
        <v>381585</v>
      </c>
      <c r="C121" s="27">
        <v>381585</v>
      </c>
      <c r="D121" s="27"/>
      <c r="E121" s="27"/>
      <c r="F121" s="27"/>
      <c r="G121" s="27"/>
      <c r="H121" s="27"/>
      <c r="I121" s="27"/>
      <c r="J121" s="27"/>
    </row>
    <row r="122" spans="1:10" s="15" customFormat="1" ht="15" customHeight="1">
      <c r="A122" s="26">
        <f t="shared" si="4"/>
        <v>100</v>
      </c>
      <c r="B122" s="25">
        <f t="shared" si="2"/>
        <v>384490</v>
      </c>
      <c r="C122" s="27"/>
      <c r="D122" s="27">
        <v>384490</v>
      </c>
      <c r="E122" s="27"/>
      <c r="F122" s="27"/>
      <c r="G122" s="27"/>
      <c r="H122" s="27"/>
      <c r="I122" s="27"/>
      <c r="J122" s="27"/>
    </row>
    <row r="123" spans="1:10" s="15" customFormat="1" ht="15" customHeight="1">
      <c r="A123" s="26">
        <f t="shared" si="4"/>
        <v>101</v>
      </c>
      <c r="B123" s="25">
        <f t="shared" si="2"/>
        <v>387395</v>
      </c>
      <c r="C123" s="27">
        <v>387395</v>
      </c>
      <c r="D123" s="27"/>
      <c r="E123" s="27"/>
      <c r="F123" s="27"/>
      <c r="G123" s="27"/>
      <c r="H123" s="27"/>
      <c r="I123" s="27"/>
      <c r="J123" s="27"/>
    </row>
    <row r="124" spans="1:10" s="15" customFormat="1" ht="15" customHeight="1">
      <c r="A124" s="26">
        <f t="shared" si="4"/>
        <v>102</v>
      </c>
      <c r="B124" s="25">
        <f t="shared" si="2"/>
        <v>390300</v>
      </c>
      <c r="C124" s="27"/>
      <c r="D124" s="27"/>
      <c r="E124" s="27">
        <v>390300</v>
      </c>
      <c r="F124" s="27"/>
      <c r="G124" s="27"/>
      <c r="H124" s="27"/>
      <c r="I124" s="27"/>
      <c r="J124" s="27"/>
    </row>
    <row r="125" spans="1:10" s="15" customFormat="1" ht="15" customHeight="1">
      <c r="A125" s="26">
        <f t="shared" si="4"/>
        <v>103</v>
      </c>
      <c r="B125" s="25">
        <f t="shared" si="2"/>
        <v>393205</v>
      </c>
      <c r="C125" s="27">
        <v>393205</v>
      </c>
      <c r="D125" s="27"/>
      <c r="E125" s="27"/>
      <c r="F125" s="27"/>
      <c r="G125" s="27"/>
      <c r="H125" s="27"/>
      <c r="I125" s="27"/>
      <c r="J125" s="27"/>
    </row>
    <row r="126" spans="1:10" s="15" customFormat="1" ht="15" customHeight="1">
      <c r="A126" s="26">
        <f t="shared" si="4"/>
        <v>104</v>
      </c>
      <c r="B126" s="25">
        <f t="shared" si="2"/>
        <v>396110</v>
      </c>
      <c r="C126" s="27"/>
      <c r="D126" s="27"/>
      <c r="E126" s="27">
        <v>396110</v>
      </c>
      <c r="F126" s="27"/>
      <c r="G126" s="27"/>
      <c r="H126" s="27"/>
      <c r="I126" s="27"/>
      <c r="J126" s="27"/>
    </row>
    <row r="127" spans="1:10" s="15" customFormat="1" ht="15" customHeight="1">
      <c r="A127" s="26">
        <f t="shared" si="4"/>
        <v>105</v>
      </c>
      <c r="B127" s="25">
        <f t="shared" si="2"/>
        <v>399015</v>
      </c>
      <c r="C127" s="27">
        <v>399015</v>
      </c>
      <c r="D127" s="27"/>
      <c r="E127" s="27"/>
      <c r="F127" s="27"/>
      <c r="G127" s="27"/>
      <c r="H127" s="27"/>
      <c r="I127" s="27"/>
      <c r="J127" s="27"/>
    </row>
    <row r="128" spans="1:10" s="15" customFormat="1" ht="15" customHeight="1">
      <c r="A128" s="26">
        <f t="shared" si="4"/>
        <v>106</v>
      </c>
      <c r="B128" s="25">
        <f t="shared" si="2"/>
        <v>401920</v>
      </c>
      <c r="C128" s="27"/>
      <c r="D128" s="27"/>
      <c r="E128" s="27">
        <v>401920</v>
      </c>
      <c r="F128" s="27"/>
      <c r="G128" s="27"/>
      <c r="H128" s="27"/>
      <c r="I128" s="27"/>
      <c r="J128" s="27"/>
    </row>
    <row r="129" spans="1:10" s="15" customFormat="1" ht="15" customHeight="1">
      <c r="A129" s="26">
        <f t="shared" si="4"/>
        <v>107</v>
      </c>
      <c r="B129" s="25">
        <f t="shared" si="2"/>
        <v>404825</v>
      </c>
      <c r="C129" s="27">
        <v>404825</v>
      </c>
      <c r="D129" s="27"/>
      <c r="E129" s="27"/>
      <c r="F129" s="27"/>
      <c r="G129" s="27"/>
      <c r="H129" s="27"/>
      <c r="I129" s="27"/>
      <c r="J129" s="27"/>
    </row>
    <row r="130" spans="1:10" s="15" customFormat="1" ht="15" customHeight="1">
      <c r="A130" s="26">
        <f t="shared" si="4"/>
        <v>108</v>
      </c>
      <c r="B130" s="25">
        <f t="shared" si="2"/>
        <v>407730</v>
      </c>
      <c r="C130" s="27" t="s">
        <v>183</v>
      </c>
      <c r="D130" s="27" t="s">
        <v>183</v>
      </c>
      <c r="E130" s="27" t="s">
        <v>183</v>
      </c>
      <c r="F130" s="27" t="s">
        <v>183</v>
      </c>
      <c r="G130" s="27" t="s">
        <v>183</v>
      </c>
      <c r="H130" s="27" t="s">
        <v>183</v>
      </c>
      <c r="I130" s="27" t="s">
        <v>183</v>
      </c>
      <c r="J130" s="27" t="s">
        <v>183</v>
      </c>
    </row>
    <row r="131" spans="1:10" s="15" customFormat="1" ht="24.75" customHeight="1">
      <c r="A131" s="98" t="s">
        <v>2</v>
      </c>
      <c r="B131" s="98"/>
      <c r="C131" s="45"/>
      <c r="D131" s="45"/>
      <c r="E131" s="45"/>
      <c r="F131" s="45"/>
      <c r="G131" s="45"/>
      <c r="H131" s="45"/>
      <c r="I131" s="45"/>
      <c r="J131" s="45"/>
    </row>
    <row r="132" spans="1:9" s="15" customFormat="1" ht="33.75" customHeight="1">
      <c r="A132" s="109" t="s">
        <v>31</v>
      </c>
      <c r="B132" s="109"/>
      <c r="C132" s="109"/>
      <c r="D132" s="45"/>
      <c r="E132" s="49"/>
      <c r="F132" s="49"/>
      <c r="H132" s="79" t="s">
        <v>32</v>
      </c>
      <c r="I132" s="79"/>
    </row>
    <row r="133" spans="1:9" s="15" customFormat="1" ht="30.75" customHeight="1">
      <c r="A133" s="102" t="s">
        <v>3</v>
      </c>
      <c r="B133" s="102"/>
      <c r="C133" s="45"/>
      <c r="D133" s="45"/>
      <c r="E133" s="49"/>
      <c r="F133" s="49"/>
      <c r="H133" s="79" t="s">
        <v>11</v>
      </c>
      <c r="I133" s="79"/>
    </row>
  </sheetData>
  <sheetProtection/>
  <mergeCells count="21">
    <mergeCell ref="A16:J16"/>
    <mergeCell ref="A18:J18"/>
    <mergeCell ref="A5:J5"/>
    <mergeCell ref="A11:J11"/>
    <mergeCell ref="A12:J12"/>
    <mergeCell ref="A13:J13"/>
    <mergeCell ref="A15:J15"/>
    <mergeCell ref="H132:I132"/>
    <mergeCell ref="E1:J3"/>
    <mergeCell ref="A8:J8"/>
    <mergeCell ref="A6:J6"/>
    <mergeCell ref="A7:J7"/>
    <mergeCell ref="J14:R14"/>
    <mergeCell ref="A14:I14"/>
    <mergeCell ref="A20:B20"/>
    <mergeCell ref="A9:G9"/>
    <mergeCell ref="A133:B133"/>
    <mergeCell ref="H133:I133"/>
    <mergeCell ref="A17:I17"/>
    <mergeCell ref="A132:C132"/>
    <mergeCell ref="A131:B1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="140" zoomScaleNormal="140" zoomScalePageLayoutView="0" workbookViewId="0" topLeftCell="A19">
      <selection activeCell="E35" sqref="E35:E36"/>
    </sheetView>
  </sheetViews>
  <sheetFormatPr defaultColWidth="9.140625" defaultRowHeight="15"/>
  <cols>
    <col min="1" max="1" width="7.57421875" style="0" customWidth="1"/>
    <col min="2" max="2" width="15.421875" style="0" customWidth="1"/>
    <col min="3" max="3" width="19.7109375" style="0" customWidth="1"/>
    <col min="4" max="4" width="21.00390625" style="0" customWidth="1"/>
    <col min="5" max="5" width="22.57421875" style="0" customWidth="1"/>
  </cols>
  <sheetData>
    <row r="1" spans="1:5" s="15" customFormat="1" ht="16.5" customHeight="1">
      <c r="A1" s="28"/>
      <c r="B1" s="17"/>
      <c r="C1" s="17"/>
      <c r="D1" s="100" t="s">
        <v>208</v>
      </c>
      <c r="E1" s="100"/>
    </row>
    <row r="2" spans="1:5" s="15" customFormat="1" ht="15.75">
      <c r="A2" s="28"/>
      <c r="B2" s="17"/>
      <c r="C2" s="17"/>
      <c r="D2" s="100"/>
      <c r="E2" s="100"/>
    </row>
    <row r="3" spans="1:5" s="15" customFormat="1" ht="15.75">
      <c r="A3" s="28"/>
      <c r="B3" s="17"/>
      <c r="C3" s="17"/>
      <c r="D3" s="100"/>
      <c r="E3" s="100"/>
    </row>
    <row r="4" spans="1:5" s="15" customFormat="1" ht="12" customHeight="1">
      <c r="A4" s="42"/>
      <c r="B4" s="17"/>
      <c r="C4" s="17"/>
      <c r="D4" s="17"/>
      <c r="E4" s="17"/>
    </row>
    <row r="5" spans="1:5" s="18" customFormat="1" ht="96" customHeight="1">
      <c r="A5" s="101" t="s">
        <v>209</v>
      </c>
      <c r="B5" s="101"/>
      <c r="C5" s="101"/>
      <c r="D5" s="101"/>
      <c r="E5" s="101"/>
    </row>
    <row r="6" spans="1:5" s="68" customFormat="1" ht="14.25" customHeight="1">
      <c r="A6" s="67"/>
      <c r="B6" s="67"/>
      <c r="C6" s="67"/>
      <c r="D6" s="67"/>
      <c r="E6" s="67"/>
    </row>
    <row r="7" spans="1:5" s="19" customFormat="1" ht="15.75">
      <c r="A7" s="107" t="s">
        <v>19</v>
      </c>
      <c r="B7" s="107"/>
      <c r="C7" s="107"/>
      <c r="D7" s="107"/>
      <c r="E7" s="107"/>
    </row>
    <row r="8" spans="1:5" s="15" customFormat="1" ht="15.75">
      <c r="A8" s="108" t="s">
        <v>151</v>
      </c>
      <c r="B8" s="108"/>
      <c r="C8" s="108"/>
      <c r="D8" s="108"/>
      <c r="E8" s="108"/>
    </row>
    <row r="9" spans="1:5" s="19" customFormat="1" ht="36.75" customHeight="1">
      <c r="A9" s="98" t="s">
        <v>20</v>
      </c>
      <c r="B9" s="98"/>
      <c r="C9" s="98"/>
      <c r="D9" s="98"/>
      <c r="E9" s="98"/>
    </row>
    <row r="10" spans="1:4" s="15" customFormat="1" ht="15.75">
      <c r="A10" s="99" t="s">
        <v>152</v>
      </c>
      <c r="B10" s="99"/>
      <c r="C10" s="99"/>
      <c r="D10" s="99"/>
    </row>
    <row r="11" spans="1:5" s="15" customFormat="1" ht="11.25" customHeight="1">
      <c r="A11" s="28"/>
      <c r="B11" s="17"/>
      <c r="C11" s="17"/>
      <c r="D11" s="17"/>
      <c r="E11" s="17"/>
    </row>
    <row r="12" spans="1:5" s="15" customFormat="1" ht="29.25" customHeight="1">
      <c r="A12" s="99" t="s">
        <v>210</v>
      </c>
      <c r="B12" s="99"/>
      <c r="C12" s="99"/>
      <c r="D12" s="99"/>
      <c r="E12" s="99"/>
    </row>
    <row r="13" spans="1:5" s="15" customFormat="1" ht="15.75">
      <c r="A13" s="99" t="s">
        <v>182</v>
      </c>
      <c r="B13" s="99"/>
      <c r="C13" s="99"/>
      <c r="D13" s="99"/>
      <c r="E13" s="99"/>
    </row>
    <row r="14" spans="1:5" s="15" customFormat="1" ht="15.75" customHeight="1">
      <c r="A14" s="99" t="s">
        <v>153</v>
      </c>
      <c r="B14" s="99"/>
      <c r="C14" s="99"/>
      <c r="D14" s="99"/>
      <c r="E14" s="99"/>
    </row>
    <row r="15" spans="1:5" s="15" customFormat="1" ht="15.75" customHeight="1" thickBot="1">
      <c r="A15" s="43"/>
      <c r="B15" s="43"/>
      <c r="C15" s="43"/>
      <c r="D15" s="43"/>
      <c r="E15" s="43"/>
    </row>
    <row r="16" spans="1:5" s="20" customFormat="1" ht="31.5">
      <c r="A16" s="103" t="s">
        <v>0</v>
      </c>
      <c r="B16" s="104"/>
      <c r="C16" s="44" t="s">
        <v>154</v>
      </c>
      <c r="D16" s="34" t="s">
        <v>155</v>
      </c>
      <c r="E16" s="34" t="s">
        <v>156</v>
      </c>
    </row>
    <row r="17" spans="1:5" s="15" customFormat="1" ht="65.25" customHeight="1" thickBot="1">
      <c r="A17" s="32" t="s">
        <v>211</v>
      </c>
      <c r="B17" s="33" t="s">
        <v>21</v>
      </c>
      <c r="C17" s="33" t="s">
        <v>21</v>
      </c>
      <c r="D17" s="35" t="s">
        <v>21</v>
      </c>
      <c r="E17" s="35" t="s">
        <v>21</v>
      </c>
    </row>
    <row r="18" spans="1:5" s="23" customFormat="1" ht="16.5" thickBot="1">
      <c r="A18" s="21">
        <v>1</v>
      </c>
      <c r="B18" s="22">
        <v>2</v>
      </c>
      <c r="C18" s="22">
        <v>3</v>
      </c>
      <c r="D18" s="36">
        <v>4</v>
      </c>
      <c r="E18" s="36">
        <v>5</v>
      </c>
    </row>
    <row r="19" spans="1:5" s="15" customFormat="1" ht="15.75">
      <c r="A19" s="24">
        <v>1</v>
      </c>
      <c r="B19" s="25">
        <v>13480</v>
      </c>
      <c r="C19" s="25"/>
      <c r="D19" s="25"/>
      <c r="E19" s="25">
        <v>13480</v>
      </c>
    </row>
    <row r="20" spans="1:5" s="15" customFormat="1" ht="15.75">
      <c r="A20" s="26">
        <f>A19+1</f>
        <v>2</v>
      </c>
      <c r="B20" s="27">
        <f>B19+400</f>
        <v>13880</v>
      </c>
      <c r="C20" s="27">
        <v>13880</v>
      </c>
      <c r="D20" s="27"/>
      <c r="E20" s="27"/>
    </row>
    <row r="21" spans="1:5" s="15" customFormat="1" ht="15.75">
      <c r="A21" s="26">
        <f>A20+1</f>
        <v>3</v>
      </c>
      <c r="B21" s="27">
        <f aca="true" t="shared" si="0" ref="B21:B32">B20+400</f>
        <v>14280</v>
      </c>
      <c r="C21" s="27"/>
      <c r="D21" s="27"/>
      <c r="E21" s="27">
        <v>14280</v>
      </c>
    </row>
    <row r="22" spans="1:5" s="15" customFormat="1" ht="15.75">
      <c r="A22" s="26">
        <f aca="true" t="shared" si="1" ref="A22:A32">A21+1</f>
        <v>4</v>
      </c>
      <c r="B22" s="27">
        <f t="shared" si="0"/>
        <v>14680</v>
      </c>
      <c r="C22" s="27">
        <v>14680</v>
      </c>
      <c r="D22" s="27"/>
      <c r="E22" s="27"/>
    </row>
    <row r="23" spans="1:5" s="15" customFormat="1" ht="15.75">
      <c r="A23" s="26">
        <f t="shared" si="1"/>
        <v>5</v>
      </c>
      <c r="B23" s="27">
        <f t="shared" si="0"/>
        <v>15080</v>
      </c>
      <c r="C23" s="27"/>
      <c r="D23" s="27"/>
      <c r="E23" s="27">
        <v>15080</v>
      </c>
    </row>
    <row r="24" spans="1:5" s="15" customFormat="1" ht="15.75">
      <c r="A24" s="26">
        <f t="shared" si="1"/>
        <v>6</v>
      </c>
      <c r="B24" s="27">
        <f t="shared" si="0"/>
        <v>15480</v>
      </c>
      <c r="C24" s="27">
        <v>15480</v>
      </c>
      <c r="D24" s="27"/>
      <c r="E24" s="27"/>
    </row>
    <row r="25" spans="1:5" s="15" customFormat="1" ht="15.75">
      <c r="A25" s="26">
        <f t="shared" si="1"/>
        <v>7</v>
      </c>
      <c r="B25" s="27">
        <f t="shared" si="0"/>
        <v>15880</v>
      </c>
      <c r="C25" s="27"/>
      <c r="D25" s="27">
        <v>15880</v>
      </c>
      <c r="E25" s="27"/>
    </row>
    <row r="26" spans="1:5" s="15" customFormat="1" ht="15.75">
      <c r="A26" s="26">
        <f t="shared" si="1"/>
        <v>8</v>
      </c>
      <c r="B26" s="27">
        <f t="shared" si="0"/>
        <v>16280</v>
      </c>
      <c r="C26" s="27"/>
      <c r="D26" s="27"/>
      <c r="E26" s="27">
        <v>16280</v>
      </c>
    </row>
    <row r="27" spans="1:5" s="15" customFormat="1" ht="15.75">
      <c r="A27" s="26">
        <f t="shared" si="1"/>
        <v>9</v>
      </c>
      <c r="B27" s="27">
        <f t="shared" si="0"/>
        <v>16680</v>
      </c>
      <c r="C27" s="27">
        <v>16680</v>
      </c>
      <c r="D27" s="27"/>
      <c r="E27" s="27"/>
    </row>
    <row r="28" spans="1:5" s="15" customFormat="1" ht="15.75">
      <c r="A28" s="26">
        <f t="shared" si="1"/>
        <v>10</v>
      </c>
      <c r="B28" s="27">
        <f t="shared" si="0"/>
        <v>17080</v>
      </c>
      <c r="C28" s="27"/>
      <c r="D28" s="27">
        <v>17080</v>
      </c>
      <c r="E28" s="27"/>
    </row>
    <row r="29" spans="1:5" s="15" customFormat="1" ht="15.75">
      <c r="A29" s="26">
        <f t="shared" si="1"/>
        <v>11</v>
      </c>
      <c r="B29" s="27">
        <f t="shared" si="0"/>
        <v>17480</v>
      </c>
      <c r="C29" s="27"/>
      <c r="D29" s="27"/>
      <c r="E29" s="27">
        <v>17480</v>
      </c>
    </row>
    <row r="30" spans="1:5" s="15" customFormat="1" ht="15.75">
      <c r="A30" s="26">
        <f t="shared" si="1"/>
        <v>12</v>
      </c>
      <c r="B30" s="27">
        <f t="shared" si="0"/>
        <v>17880</v>
      </c>
      <c r="C30" s="27">
        <v>17880</v>
      </c>
      <c r="D30" s="27"/>
      <c r="E30" s="27"/>
    </row>
    <row r="31" spans="1:5" s="15" customFormat="1" ht="15.75">
      <c r="A31" s="26">
        <f t="shared" si="1"/>
        <v>13</v>
      </c>
      <c r="B31" s="27">
        <f t="shared" si="0"/>
        <v>18280</v>
      </c>
      <c r="C31" s="27"/>
      <c r="D31" s="27">
        <v>18280</v>
      </c>
      <c r="E31" s="27"/>
    </row>
    <row r="32" spans="1:5" s="15" customFormat="1" ht="15.75">
      <c r="A32" s="26">
        <f t="shared" si="1"/>
        <v>14</v>
      </c>
      <c r="B32" s="27">
        <f t="shared" si="0"/>
        <v>18680</v>
      </c>
      <c r="C32" s="27">
        <v>18680</v>
      </c>
      <c r="D32" s="27"/>
      <c r="E32" s="27"/>
    </row>
    <row r="33" spans="1:5" s="15" customFormat="1" ht="15.75">
      <c r="A33" s="26">
        <v>15</v>
      </c>
      <c r="B33" s="27">
        <v>19080</v>
      </c>
      <c r="C33" s="27" t="s">
        <v>183</v>
      </c>
      <c r="D33" s="27" t="s">
        <v>183</v>
      </c>
      <c r="E33" s="27" t="s">
        <v>183</v>
      </c>
    </row>
    <row r="34" spans="1:5" s="15" customFormat="1" ht="22.5" customHeight="1">
      <c r="A34" s="105" t="s">
        <v>2</v>
      </c>
      <c r="B34" s="105"/>
      <c r="C34" s="45"/>
      <c r="D34" s="45"/>
      <c r="E34" s="45"/>
    </row>
    <row r="35" spans="1:5" s="15" customFormat="1" ht="25.5" customHeight="1">
      <c r="A35" s="106" t="s">
        <v>31</v>
      </c>
      <c r="B35" s="106"/>
      <c r="C35" s="106"/>
      <c r="D35" s="49"/>
      <c r="E35" s="15" t="s">
        <v>32</v>
      </c>
    </row>
    <row r="36" spans="1:5" s="15" customFormat="1" ht="24.75" customHeight="1">
      <c r="A36" s="102" t="s">
        <v>3</v>
      </c>
      <c r="B36" s="102"/>
      <c r="C36" s="45"/>
      <c r="D36" s="49"/>
      <c r="E36" s="15" t="s">
        <v>11</v>
      </c>
    </row>
  </sheetData>
  <sheetProtection/>
  <mergeCells count="13">
    <mergeCell ref="A36:B36"/>
    <mergeCell ref="D1:E3"/>
    <mergeCell ref="A5:E5"/>
    <mergeCell ref="A7:E7"/>
    <mergeCell ref="A8:E8"/>
    <mergeCell ref="A12:E12"/>
    <mergeCell ref="A13:E13"/>
    <mergeCell ref="A14:E14"/>
    <mergeCell ref="A16:B16"/>
    <mergeCell ref="A34:B34"/>
    <mergeCell ref="A9:E9"/>
    <mergeCell ref="A35:C35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3">
      <selection activeCell="E23" sqref="E23:E24"/>
    </sheetView>
  </sheetViews>
  <sheetFormatPr defaultColWidth="9.140625" defaultRowHeight="15"/>
  <cols>
    <col min="2" max="2" width="17.57421875" style="0" customWidth="1"/>
    <col min="3" max="3" width="19.8515625" style="0" customWidth="1"/>
    <col min="4" max="4" width="21.00390625" style="0" customWidth="1"/>
    <col min="5" max="5" width="21.7109375" style="0" customWidth="1"/>
  </cols>
  <sheetData>
    <row r="1" spans="1:5" s="15" customFormat="1" ht="16.5" customHeight="1">
      <c r="A1" s="28"/>
      <c r="B1" s="17"/>
      <c r="C1" s="17"/>
      <c r="D1" s="100" t="s">
        <v>213</v>
      </c>
      <c r="E1" s="100"/>
    </row>
    <row r="2" spans="1:5" s="15" customFormat="1" ht="15.75">
      <c r="A2" s="28"/>
      <c r="B2" s="17"/>
      <c r="C2" s="17"/>
      <c r="D2" s="100"/>
      <c r="E2" s="100"/>
    </row>
    <row r="3" spans="1:5" s="15" customFormat="1" ht="27.75" customHeight="1">
      <c r="A3" s="28"/>
      <c r="B3" s="17"/>
      <c r="C3" s="17"/>
      <c r="D3" s="100"/>
      <c r="E3" s="100"/>
    </row>
    <row r="4" spans="1:5" s="15" customFormat="1" ht="17.25" customHeight="1">
      <c r="A4" s="42"/>
      <c r="B4" s="17"/>
      <c r="C4" s="17"/>
      <c r="D4" s="17"/>
      <c r="E4" s="17"/>
    </row>
    <row r="5" spans="1:5" s="18" customFormat="1" ht="81.75" customHeight="1">
      <c r="A5" s="101" t="s">
        <v>212</v>
      </c>
      <c r="B5" s="101"/>
      <c r="C5" s="101"/>
      <c r="D5" s="101"/>
      <c r="E5" s="101"/>
    </row>
    <row r="6" spans="1:5" s="68" customFormat="1" ht="18.75">
      <c r="A6" s="67"/>
      <c r="B6" s="67"/>
      <c r="C6" s="67"/>
      <c r="D6" s="67"/>
      <c r="E6" s="67"/>
    </row>
    <row r="7" spans="1:5" s="19" customFormat="1" ht="15.75">
      <c r="A7" s="107" t="s">
        <v>19</v>
      </c>
      <c r="B7" s="107"/>
      <c r="C7" s="107"/>
      <c r="D7" s="107"/>
      <c r="E7" s="107"/>
    </row>
    <row r="8" spans="1:5" s="15" customFormat="1" ht="15.75">
      <c r="A8" s="99" t="s">
        <v>157</v>
      </c>
      <c r="B8" s="99"/>
      <c r="C8" s="99"/>
      <c r="D8" s="99"/>
      <c r="E8" s="99"/>
    </row>
    <row r="9" spans="1:5" s="19" customFormat="1" ht="45" customHeight="1">
      <c r="A9" s="98" t="s">
        <v>20</v>
      </c>
      <c r="B9" s="98"/>
      <c r="C9" s="98"/>
      <c r="D9" s="98"/>
      <c r="E9" s="98"/>
    </row>
    <row r="10" spans="1:4" s="15" customFormat="1" ht="15.75">
      <c r="A10" s="99" t="s">
        <v>158</v>
      </c>
      <c r="B10" s="99"/>
      <c r="C10" s="99"/>
      <c r="D10" s="99"/>
    </row>
    <row r="11" spans="1:5" s="15" customFormat="1" ht="15.75">
      <c r="A11" s="28"/>
      <c r="B11" s="17"/>
      <c r="C11" s="17"/>
      <c r="D11" s="17"/>
      <c r="E11" s="17"/>
    </row>
    <row r="12" spans="1:5" s="15" customFormat="1" ht="29.25" customHeight="1">
      <c r="A12" s="108" t="s">
        <v>159</v>
      </c>
      <c r="B12" s="108"/>
      <c r="C12" s="108"/>
      <c r="D12" s="108"/>
      <c r="E12" s="108"/>
    </row>
    <row r="13" spans="1:5" s="15" customFormat="1" ht="15.75">
      <c r="A13" s="99" t="s">
        <v>160</v>
      </c>
      <c r="B13" s="99"/>
      <c r="C13" s="99"/>
      <c r="D13" s="99"/>
      <c r="E13" s="99"/>
    </row>
    <row r="14" spans="1:5" s="15" customFormat="1" ht="15.75">
      <c r="A14" s="99" t="s">
        <v>161</v>
      </c>
      <c r="B14" s="99"/>
      <c r="C14" s="99"/>
      <c r="D14" s="99"/>
      <c r="E14" s="99"/>
    </row>
    <row r="15" spans="1:5" s="15" customFormat="1" ht="19.5" customHeight="1" thickBot="1">
      <c r="A15" s="43"/>
      <c r="B15" s="43"/>
      <c r="C15" s="43"/>
      <c r="D15" s="43"/>
      <c r="E15" s="43"/>
    </row>
    <row r="16" spans="1:5" s="20" customFormat="1" ht="64.5" customHeight="1">
      <c r="A16" s="103" t="s">
        <v>0</v>
      </c>
      <c r="B16" s="104"/>
      <c r="C16" s="44" t="s">
        <v>162</v>
      </c>
      <c r="D16" s="34" t="s">
        <v>163</v>
      </c>
      <c r="E16" s="34" t="s">
        <v>164</v>
      </c>
    </row>
    <row r="17" spans="1:5" s="15" customFormat="1" ht="65.25" customHeight="1" thickBot="1">
      <c r="A17" s="32" t="s">
        <v>211</v>
      </c>
      <c r="B17" s="33" t="s">
        <v>21</v>
      </c>
      <c r="C17" s="33" t="s">
        <v>21</v>
      </c>
      <c r="D17" s="35" t="s">
        <v>21</v>
      </c>
      <c r="E17" s="35" t="s">
        <v>21</v>
      </c>
    </row>
    <row r="18" spans="1:5" s="23" customFormat="1" ht="16.5" thickBot="1">
      <c r="A18" s="21">
        <v>1</v>
      </c>
      <c r="B18" s="22">
        <v>2</v>
      </c>
      <c r="C18" s="22">
        <v>3</v>
      </c>
      <c r="D18" s="36">
        <v>4</v>
      </c>
      <c r="E18" s="36">
        <v>5</v>
      </c>
    </row>
    <row r="19" spans="1:5" s="15" customFormat="1" ht="15.75">
      <c r="A19" s="24">
        <v>1</v>
      </c>
      <c r="B19" s="25">
        <v>11470</v>
      </c>
      <c r="C19" s="25"/>
      <c r="D19" s="25"/>
      <c r="E19" s="27">
        <v>11470</v>
      </c>
    </row>
    <row r="20" spans="1:5" s="15" customFormat="1" ht="15.75">
      <c r="A20" s="26">
        <f>A19+1</f>
        <v>2</v>
      </c>
      <c r="B20" s="25">
        <f>B19+340</f>
        <v>11810</v>
      </c>
      <c r="C20" s="27">
        <v>11810</v>
      </c>
      <c r="D20" s="27"/>
      <c r="E20" s="27"/>
    </row>
    <row r="21" spans="1:5" s="15" customFormat="1" ht="15.75">
      <c r="A21" s="26">
        <v>3</v>
      </c>
      <c r="B21" s="27">
        <v>12150</v>
      </c>
      <c r="C21" s="27" t="s">
        <v>183</v>
      </c>
      <c r="D21" s="27" t="s">
        <v>183</v>
      </c>
      <c r="E21" s="27" t="s">
        <v>183</v>
      </c>
    </row>
    <row r="22" spans="1:5" s="15" customFormat="1" ht="30.75" customHeight="1">
      <c r="A22" s="98" t="s">
        <v>2</v>
      </c>
      <c r="B22" s="98"/>
      <c r="C22" s="45"/>
      <c r="D22" s="45"/>
      <c r="E22" s="45"/>
    </row>
    <row r="23" spans="1:5" s="15" customFormat="1" ht="33.75" customHeight="1">
      <c r="A23" s="109" t="s">
        <v>31</v>
      </c>
      <c r="B23" s="109"/>
      <c r="C23" s="109"/>
      <c r="D23" s="49"/>
      <c r="E23" s="15" t="s">
        <v>32</v>
      </c>
    </row>
    <row r="24" spans="1:5" s="15" customFormat="1" ht="30.75" customHeight="1">
      <c r="A24" s="102" t="s">
        <v>3</v>
      </c>
      <c r="B24" s="102"/>
      <c r="C24" s="45"/>
      <c r="D24" s="49"/>
      <c r="E24" s="15" t="s">
        <v>11</v>
      </c>
    </row>
  </sheetData>
  <sheetProtection/>
  <mergeCells count="13">
    <mergeCell ref="A24:B24"/>
    <mergeCell ref="D1:E3"/>
    <mergeCell ref="A5:E5"/>
    <mergeCell ref="A7:E7"/>
    <mergeCell ref="A8:E8"/>
    <mergeCell ref="A12:E12"/>
    <mergeCell ref="A13:E13"/>
    <mergeCell ref="A14:E14"/>
    <mergeCell ref="A16:B16"/>
    <mergeCell ref="A22:B22"/>
    <mergeCell ref="A9:E9"/>
    <mergeCell ref="A23:C23"/>
    <mergeCell ref="A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2019-07-16T07:25:21Z</dcterms:modified>
  <cp:category/>
  <cp:version/>
  <cp:contentType/>
  <cp:contentStatus/>
</cp:coreProperties>
</file>