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ЗЕНЬКОВА\2018 ГОД\06-ИЮНЬ\Постановления\№ 860\"/>
    </mc:Choice>
  </mc:AlternateContent>
  <bookViews>
    <workbookView xWindow="120" yWindow="30" windowWidth="15480" windowHeight="1164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Лист1!$A$1:$G$76</definedName>
    <definedName name="_xlnm.Print_Area" localSheetId="1">Лист2!$A$1:$G$63</definedName>
  </definedNames>
  <calcPr calcId="152511"/>
</workbook>
</file>

<file path=xl/calcChain.xml><?xml version="1.0" encoding="utf-8"?>
<calcChain xmlns="http://schemas.openxmlformats.org/spreadsheetml/2006/main">
  <c r="F59" i="2" l="1"/>
  <c r="G59" i="2" s="1"/>
  <c r="D59" i="2"/>
  <c r="F58" i="2"/>
  <c r="E58" i="2"/>
  <c r="D58" i="2"/>
  <c r="F57" i="2"/>
  <c r="D57" i="2"/>
  <c r="D56" i="2" s="1"/>
  <c r="G55" i="2"/>
  <c r="G54" i="2"/>
  <c r="F52" i="2"/>
  <c r="D52" i="2"/>
  <c r="G51" i="2"/>
  <c r="G50" i="2"/>
  <c r="G49" i="2"/>
  <c r="F48" i="2"/>
  <c r="D48" i="2"/>
  <c r="G47" i="2"/>
  <c r="F44" i="2"/>
  <c r="D44" i="2"/>
  <c r="G43" i="2"/>
  <c r="G42" i="2"/>
  <c r="F40" i="2"/>
  <c r="D40" i="2"/>
  <c r="G39" i="2"/>
  <c r="G38" i="2"/>
  <c r="F36" i="2"/>
  <c r="D36" i="2"/>
  <c r="G35" i="2"/>
  <c r="G34" i="2"/>
  <c r="F32" i="2"/>
  <c r="D32" i="2"/>
  <c r="G31" i="2"/>
  <c r="G30" i="2"/>
  <c r="F28" i="2"/>
  <c r="D28" i="2"/>
  <c r="G27" i="2"/>
  <c r="G26" i="2"/>
  <c r="F24" i="2"/>
  <c r="D24" i="2"/>
  <c r="G23" i="2"/>
  <c r="F20" i="2"/>
  <c r="D20" i="2"/>
  <c r="G19" i="2"/>
  <c r="G18" i="2"/>
  <c r="F16" i="2"/>
  <c r="D16" i="2"/>
  <c r="G15" i="2"/>
  <c r="F12" i="2"/>
  <c r="D12" i="2"/>
  <c r="G11" i="2"/>
  <c r="G10" i="2"/>
  <c r="F8" i="2"/>
  <c r="D8" i="2"/>
  <c r="G8" i="2" l="1"/>
  <c r="G20" i="2"/>
  <c r="G28" i="2"/>
  <c r="G36" i="2"/>
  <c r="G44" i="2"/>
  <c r="G52" i="2"/>
  <c r="G12" i="2"/>
  <c r="G24" i="2"/>
  <c r="G32" i="2"/>
  <c r="G40" i="2"/>
  <c r="G48" i="2"/>
  <c r="G57" i="2"/>
  <c r="G58" i="2"/>
  <c r="F56" i="2"/>
  <c r="G56" i="2" s="1"/>
  <c r="F62" i="1"/>
  <c r="G62" i="1" s="1"/>
  <c r="D62" i="1"/>
  <c r="E61" i="1"/>
  <c r="D61" i="1"/>
  <c r="F61" i="1"/>
  <c r="D55" i="1"/>
  <c r="F43" i="1"/>
  <c r="G43" i="1" s="1"/>
  <c r="D43" i="1"/>
  <c r="G46" i="1"/>
  <c r="G45" i="1"/>
  <c r="G58" i="1"/>
  <c r="G57" i="1"/>
  <c r="G54" i="1"/>
  <c r="G53" i="1"/>
  <c r="G52" i="1"/>
  <c r="G50" i="1"/>
  <c r="G42" i="1"/>
  <c r="G41" i="1"/>
  <c r="G38" i="1"/>
  <c r="G37" i="1"/>
  <c r="G33" i="1"/>
  <c r="G32" i="1"/>
  <c r="G28" i="1"/>
  <c r="G27" i="1"/>
  <c r="G24" i="1"/>
  <c r="G19" i="1"/>
  <c r="G18" i="1"/>
  <c r="G15" i="1"/>
  <c r="G10" i="1"/>
  <c r="G11" i="1"/>
  <c r="F12" i="1"/>
  <c r="F55" i="1" l="1"/>
  <c r="F51" i="1"/>
  <c r="D51" i="1"/>
  <c r="F47" i="1"/>
  <c r="D47" i="1"/>
  <c r="F39" i="1"/>
  <c r="D39" i="1"/>
  <c r="F35" i="1"/>
  <c r="D35" i="1"/>
  <c r="F30" i="1"/>
  <c r="D30" i="1"/>
  <c r="F25" i="1"/>
  <c r="D25" i="1"/>
  <c r="F21" i="1"/>
  <c r="D21" i="1"/>
  <c r="D12" i="1"/>
  <c r="G12" i="1" s="1"/>
  <c r="F8" i="1"/>
  <c r="D8" i="1"/>
  <c r="F16" i="1"/>
  <c r="D16" i="1"/>
  <c r="F60" i="1"/>
  <c r="D60" i="1"/>
  <c r="G39" i="1" l="1"/>
  <c r="G47" i="1"/>
  <c r="G51" i="1"/>
  <c r="G55" i="1"/>
  <c r="G8" i="1"/>
  <c r="G21" i="1"/>
  <c r="G35" i="1"/>
  <c r="G30" i="1"/>
  <c r="G60" i="1"/>
  <c r="G61" i="1"/>
  <c r="G25" i="1"/>
  <c r="F59" i="1"/>
  <c r="D59" i="1"/>
  <c r="G59" i="1" l="1"/>
</calcChain>
</file>

<file path=xl/sharedStrings.xml><?xml version="1.0" encoding="utf-8"?>
<sst xmlns="http://schemas.openxmlformats.org/spreadsheetml/2006/main" count="161" uniqueCount="38">
  <si>
    <t>Наименование мероприятия</t>
  </si>
  <si>
    <t>Источники финансирования</t>
  </si>
  <si>
    <t>с начала текущего года</t>
  </si>
  <si>
    <t>Кассовое исполнение мероприятия программы</t>
  </si>
  <si>
    <t>Всего:</t>
  </si>
  <si>
    <t>федеральный бюджет</t>
  </si>
  <si>
    <t>Бюджет Ставропольского края</t>
  </si>
  <si>
    <t>Бюджет НМР СК</t>
  </si>
  <si>
    <t>№ п/п</t>
  </si>
  <si>
    <t>Федеральный бюджет</t>
  </si>
  <si>
    <t>Муниципальная программа  " Развитие  культуры  Новоалександровского муниципального  района  Ставропольского  края"</t>
  </si>
  <si>
    <t>Муниципальная программа "Реализация молодёжной политики на территории Новоалександровского муниципального района Ставропольского края"</t>
  </si>
  <si>
    <t>Муниципальная программа «Повышение роли физической культуры и спорта в Новоалександровском муниципальном районе Ставропольского края»</t>
  </si>
  <si>
    <t>Муниципальная программа "Развитие системы образования Новоалександровского муниципального района Ставропольского края"</t>
  </si>
  <si>
    <t>Муниципальная программа "Развитие систем коммунальной инфраструктуры, защита населения и территории от чрезвычайных ситуаций в Новоалександровском муниципальном районе Ставропольского края"</t>
  </si>
  <si>
    <t>Муниципальная программа "Управление муниципальным имуществом Новоалександровского муниципального района Ставропольского края, распоряжение земельными участками, государственная собственность на которые не разграничена"</t>
  </si>
  <si>
    <t>Муниципальная программа "Социальная поддержка граждан в Новоалександровском муниципальном районе Ставропольского края "</t>
  </si>
  <si>
    <t>Всего по программам:</t>
  </si>
  <si>
    <t>о выполнении муниципальных  программ  по Новоалександровскому муниципальному району Ставропольского края</t>
  </si>
  <si>
    <t xml:space="preserve">в % к предусмот-ренному финансиро-ванию </t>
  </si>
  <si>
    <t>(тыс.руб.)</t>
  </si>
  <si>
    <t xml:space="preserve">Объём финансирования по программе </t>
  </si>
  <si>
    <t>Муниципальная программа "Управление финансами Новоалександровского муниципального района Ставропольского края "</t>
  </si>
  <si>
    <r>
      <t xml:space="preserve">Отчёт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               </t>
    </r>
  </si>
  <si>
    <t>Приложение</t>
  </si>
  <si>
    <t>Новоалександровского</t>
  </si>
  <si>
    <t>Ставропольского края                                                          С. Ф. Сагалаев</t>
  </si>
  <si>
    <t>за 2017 год</t>
  </si>
  <si>
    <t>Муниципальная программа   «Развитие  малого и среднего предпринимательства, потребительского рынка и инвестиционной деятельности на территории  Новоалександровского муниципального района Ставропольского края "</t>
  </si>
  <si>
    <t>Муниципальная программа «Градостроительство, развитие дорожной сети, транспортное обслуживание населения в Новоалександровском муниципальном районе Ставропольского края»</t>
  </si>
  <si>
    <t>Муниципальная программа «Обеспечение безопасных условий проживания на территории Новоалександровского  района Ставропольского края»</t>
  </si>
  <si>
    <t xml:space="preserve">Глава  </t>
  </si>
  <si>
    <t xml:space="preserve">городского округа </t>
  </si>
  <si>
    <t>Муниципальная программа "Развитие сельского хозяйства в Новоалександровском муниципальном районе Ставропольского края"</t>
  </si>
  <si>
    <t>доходы от платной деятельности</t>
  </si>
  <si>
    <t>Муниципальная программа "Управление муниципальным имуществом Новоалександровского муниципального района Ставропольского края"</t>
  </si>
  <si>
    <t>Информация по реализации муниципальных  программ  Новоалександровского муниципального района Ставропольского края за 2017 год</t>
  </si>
  <si>
    <t xml:space="preserve">                                                                                                                                             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</si>
</sst>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justify" vertical="top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/>
    <xf numFmtId="2" fontId="4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0" fillId="0" borderId="0" xfId="0" applyNumberFormat="1"/>
    <xf numFmtId="164" fontId="0" fillId="0" borderId="0" xfId="0" applyNumberFormat="1"/>
    <xf numFmtId="0" fontId="7" fillId="0" borderId="0" xfId="0" applyFont="1" applyAlignment="1">
      <alignment horizontal="justify" vertical="top" wrapText="1"/>
    </xf>
    <xf numFmtId="0" fontId="7" fillId="0" borderId="0" xfId="0" applyFont="1"/>
    <xf numFmtId="2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0" fontId="4" fillId="0" borderId="3" xfId="0" applyFont="1" applyBorder="1"/>
    <xf numFmtId="0" fontId="4" fillId="0" borderId="3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/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7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view="pageBreakPreview" zoomScaleNormal="80" zoomScaleSheetLayoutView="100" workbookViewId="0">
      <pane xSplit="2" ySplit="7" topLeftCell="C13" activePane="bottomRight" state="frozen"/>
      <selection pane="topRight" activeCell="C1" sqref="C1"/>
      <selection pane="bottomLeft" activeCell="A10" sqref="A10"/>
      <selection pane="bottomRight" activeCell="B16" sqref="B16:B19"/>
    </sheetView>
  </sheetViews>
  <sheetFormatPr defaultRowHeight="15" x14ac:dyDescent="0.25"/>
  <cols>
    <col min="1" max="1" width="4.5703125" customWidth="1"/>
    <col min="2" max="2" width="27" customWidth="1"/>
    <col min="3" max="3" width="26.42578125" customWidth="1"/>
    <col min="4" max="4" width="18.42578125" customWidth="1"/>
    <col min="5" max="5" width="1.28515625" customWidth="1"/>
    <col min="6" max="6" width="13.7109375" customWidth="1"/>
    <col min="7" max="7" width="11.7109375" customWidth="1"/>
    <col min="8" max="8" width="12" customWidth="1"/>
  </cols>
  <sheetData>
    <row r="1" spans="1:9" ht="15.75" customHeight="1" x14ac:dyDescent="0.25">
      <c r="B1" s="58" t="s">
        <v>23</v>
      </c>
      <c r="C1" s="58"/>
      <c r="D1" s="58"/>
      <c r="E1" s="58"/>
      <c r="F1" s="58"/>
      <c r="G1" s="10"/>
      <c r="I1" t="s">
        <v>24</v>
      </c>
    </row>
    <row r="2" spans="1:9" ht="37.5" customHeight="1" x14ac:dyDescent="0.25">
      <c r="B2" s="65" t="s">
        <v>18</v>
      </c>
      <c r="C2" s="65"/>
      <c r="D2" s="65"/>
      <c r="E2" s="65"/>
      <c r="F2" s="65"/>
      <c r="G2" s="10"/>
    </row>
    <row r="3" spans="1:9" ht="15.75" x14ac:dyDescent="0.25">
      <c r="B3" s="58" t="s">
        <v>27</v>
      </c>
      <c r="C3" s="58"/>
      <c r="D3" s="58"/>
      <c r="E3" s="58"/>
      <c r="F3" s="58"/>
      <c r="G3" s="10"/>
    </row>
    <row r="4" spans="1:9" x14ac:dyDescent="0.25">
      <c r="B4" s="10"/>
      <c r="C4" s="10"/>
      <c r="D4" s="10"/>
      <c r="E4" s="10"/>
      <c r="F4" s="30" t="s">
        <v>20</v>
      </c>
      <c r="G4" s="10"/>
    </row>
    <row r="5" spans="1:9" ht="42" customHeight="1" x14ac:dyDescent="0.25">
      <c r="A5" s="1" t="s">
        <v>8</v>
      </c>
      <c r="B5" s="11" t="s">
        <v>0</v>
      </c>
      <c r="C5" s="11" t="s">
        <v>1</v>
      </c>
      <c r="D5" s="76" t="s">
        <v>21</v>
      </c>
      <c r="E5" s="77"/>
      <c r="F5" s="59" t="s">
        <v>3</v>
      </c>
      <c r="G5" s="60"/>
    </row>
    <row r="6" spans="1:9" ht="96" customHeight="1" x14ac:dyDescent="0.25">
      <c r="A6" s="2"/>
      <c r="B6" s="12"/>
      <c r="C6" s="12"/>
      <c r="D6" s="78"/>
      <c r="E6" s="79"/>
      <c r="F6" s="11" t="s">
        <v>2</v>
      </c>
      <c r="G6" s="11" t="s">
        <v>19</v>
      </c>
    </row>
    <row r="7" spans="1:9" x14ac:dyDescent="0.25">
      <c r="A7" s="3">
        <v>1</v>
      </c>
      <c r="B7" s="13">
        <v>2</v>
      </c>
      <c r="C7" s="13">
        <v>3</v>
      </c>
      <c r="D7" s="66">
        <v>4</v>
      </c>
      <c r="E7" s="67"/>
      <c r="F7" s="14">
        <v>9</v>
      </c>
      <c r="G7" s="14">
        <v>10</v>
      </c>
    </row>
    <row r="8" spans="1:9" x14ac:dyDescent="0.25">
      <c r="A8" s="63">
        <v>1</v>
      </c>
      <c r="B8" s="61" t="s">
        <v>22</v>
      </c>
      <c r="C8" s="15" t="s">
        <v>4</v>
      </c>
      <c r="D8" s="74">
        <f>D9+D10+D11</f>
        <v>75145.48</v>
      </c>
      <c r="E8" s="75"/>
      <c r="F8" s="19">
        <f>F9+F10+F11</f>
        <v>74237.540000000008</v>
      </c>
      <c r="G8" s="20">
        <f>F8/D8*100</f>
        <v>98.79175700255027</v>
      </c>
    </row>
    <row r="9" spans="1:9" x14ac:dyDescent="0.25">
      <c r="A9" s="64"/>
      <c r="B9" s="62"/>
      <c r="C9" s="15" t="s">
        <v>9</v>
      </c>
      <c r="D9" s="68">
        <v>0</v>
      </c>
      <c r="E9" s="69"/>
      <c r="F9" s="5">
        <v>0</v>
      </c>
      <c r="G9" s="5">
        <v>0</v>
      </c>
    </row>
    <row r="10" spans="1:9" x14ac:dyDescent="0.25">
      <c r="A10" s="64"/>
      <c r="B10" s="62"/>
      <c r="C10" s="16" t="s">
        <v>6</v>
      </c>
      <c r="D10" s="68">
        <v>36952.589999999997</v>
      </c>
      <c r="E10" s="69"/>
      <c r="F10" s="5">
        <v>36819.19</v>
      </c>
      <c r="G10" s="20">
        <f>F10/D10*100</f>
        <v>99.638996887633596</v>
      </c>
    </row>
    <row r="11" spans="1:9" ht="24" customHeight="1" x14ac:dyDescent="0.25">
      <c r="A11" s="64"/>
      <c r="B11" s="62"/>
      <c r="C11" s="15" t="s">
        <v>7</v>
      </c>
      <c r="D11" s="72">
        <v>38192.89</v>
      </c>
      <c r="E11" s="73"/>
      <c r="F11" s="6">
        <v>37418.35</v>
      </c>
      <c r="G11" s="20">
        <f>F11/D11*100</f>
        <v>97.972030919891111</v>
      </c>
    </row>
    <row r="12" spans="1:9" x14ac:dyDescent="0.25">
      <c r="A12" s="56">
        <v>2</v>
      </c>
      <c r="B12" s="57" t="s">
        <v>28</v>
      </c>
      <c r="C12" s="15" t="s">
        <v>4</v>
      </c>
      <c r="D12" s="70">
        <f>D13+D14+D15</f>
        <v>270</v>
      </c>
      <c r="E12" s="71"/>
      <c r="F12" s="7">
        <f>F13+F14+F15</f>
        <v>250</v>
      </c>
      <c r="G12" s="20">
        <f>F12/D12*100</f>
        <v>92.592592592592595</v>
      </c>
    </row>
    <row r="13" spans="1:9" x14ac:dyDescent="0.25">
      <c r="A13" s="56"/>
      <c r="B13" s="57"/>
      <c r="C13" s="15" t="s">
        <v>9</v>
      </c>
      <c r="D13" s="68">
        <v>0</v>
      </c>
      <c r="E13" s="69"/>
      <c r="F13" s="5">
        <v>0</v>
      </c>
      <c r="G13" s="5">
        <v>0</v>
      </c>
    </row>
    <row r="14" spans="1:9" x14ac:dyDescent="0.25">
      <c r="A14" s="56"/>
      <c r="B14" s="57"/>
      <c r="C14" s="16" t="s">
        <v>6</v>
      </c>
      <c r="D14" s="68">
        <v>0</v>
      </c>
      <c r="E14" s="69"/>
      <c r="F14" s="5">
        <v>0</v>
      </c>
      <c r="G14" s="5">
        <v>0</v>
      </c>
    </row>
    <row r="15" spans="1:9" ht="48" customHeight="1" x14ac:dyDescent="0.25">
      <c r="A15" s="56"/>
      <c r="B15" s="57"/>
      <c r="C15" s="15" t="s">
        <v>7</v>
      </c>
      <c r="D15" s="72">
        <v>270</v>
      </c>
      <c r="E15" s="73"/>
      <c r="F15" s="6">
        <v>250</v>
      </c>
      <c r="G15" s="20">
        <f>F15/D15*100</f>
        <v>92.592592592592595</v>
      </c>
    </row>
    <row r="16" spans="1:9" ht="15" customHeight="1" x14ac:dyDescent="0.25">
      <c r="A16" s="56">
        <v>3</v>
      </c>
      <c r="B16" s="61" t="s">
        <v>10</v>
      </c>
      <c r="C16" s="15" t="s">
        <v>4</v>
      </c>
      <c r="D16" s="74">
        <f>D17+D18+D19</f>
        <v>72506.83</v>
      </c>
      <c r="E16" s="75"/>
      <c r="F16" s="19">
        <f>F17+F18+F19</f>
        <v>72478.290000000008</v>
      </c>
      <c r="G16" s="19">
        <v>99.97</v>
      </c>
    </row>
    <row r="17" spans="1:8" ht="15" customHeight="1" x14ac:dyDescent="0.25">
      <c r="A17" s="56"/>
      <c r="B17" s="62"/>
      <c r="C17" s="15" t="s">
        <v>9</v>
      </c>
      <c r="D17" s="85">
        <v>0</v>
      </c>
      <c r="E17" s="86"/>
      <c r="F17" s="20">
        <v>0</v>
      </c>
      <c r="G17" s="20">
        <v>0</v>
      </c>
    </row>
    <row r="18" spans="1:8" ht="33.75" customHeight="1" x14ac:dyDescent="0.25">
      <c r="A18" s="56"/>
      <c r="B18" s="62"/>
      <c r="C18" s="16" t="s">
        <v>6</v>
      </c>
      <c r="D18" s="85">
        <v>8758.89</v>
      </c>
      <c r="E18" s="86"/>
      <c r="F18" s="20">
        <v>8758.89</v>
      </c>
      <c r="G18" s="20">
        <f t="shared" ref="G18:G62" si="0">F18/D18*100</f>
        <v>100</v>
      </c>
    </row>
    <row r="19" spans="1:8" ht="15" customHeight="1" x14ac:dyDescent="0.25">
      <c r="A19" s="56"/>
      <c r="B19" s="62"/>
      <c r="C19" s="15" t="s">
        <v>7</v>
      </c>
      <c r="D19" s="85">
        <v>63747.94</v>
      </c>
      <c r="E19" s="86"/>
      <c r="F19" s="20">
        <v>63719.4</v>
      </c>
      <c r="G19" s="20">
        <f t="shared" si="0"/>
        <v>99.955229925861133</v>
      </c>
    </row>
    <row r="20" spans="1:8" ht="15" customHeight="1" x14ac:dyDescent="0.25">
      <c r="A20" s="34"/>
      <c r="B20" s="35"/>
      <c r="C20" s="15" t="s">
        <v>34</v>
      </c>
      <c r="D20" s="40"/>
      <c r="E20" s="41"/>
      <c r="F20" s="20">
        <v>1749.16</v>
      </c>
      <c r="G20" s="20"/>
    </row>
    <row r="21" spans="1:8" x14ac:dyDescent="0.25">
      <c r="A21" s="56">
        <v>4</v>
      </c>
      <c r="B21" s="57" t="s">
        <v>11</v>
      </c>
      <c r="C21" s="15" t="s">
        <v>4</v>
      </c>
      <c r="D21" s="74">
        <f>D22+D23+D24</f>
        <v>1945.51</v>
      </c>
      <c r="E21" s="75"/>
      <c r="F21" s="19">
        <f>F22+F23+F24</f>
        <v>1942.63</v>
      </c>
      <c r="G21" s="19">
        <f t="shared" si="0"/>
        <v>99.85196683645934</v>
      </c>
    </row>
    <row r="22" spans="1:8" x14ac:dyDescent="0.25">
      <c r="A22" s="56"/>
      <c r="B22" s="57"/>
      <c r="C22" s="15" t="s">
        <v>9</v>
      </c>
      <c r="D22" s="85">
        <v>0</v>
      </c>
      <c r="E22" s="86"/>
      <c r="F22" s="20">
        <v>0</v>
      </c>
      <c r="G22" s="20">
        <v>0</v>
      </c>
    </row>
    <row r="23" spans="1:8" x14ac:dyDescent="0.25">
      <c r="A23" s="56"/>
      <c r="B23" s="57"/>
      <c r="C23" s="17" t="s">
        <v>6</v>
      </c>
      <c r="D23" s="85">
        <v>0</v>
      </c>
      <c r="E23" s="86"/>
      <c r="F23" s="20">
        <v>0</v>
      </c>
      <c r="G23" s="20">
        <v>0</v>
      </c>
      <c r="H23" s="23"/>
    </row>
    <row r="24" spans="1:8" ht="33.75" customHeight="1" x14ac:dyDescent="0.25">
      <c r="A24" s="56"/>
      <c r="B24" s="57"/>
      <c r="C24" s="15" t="s">
        <v>7</v>
      </c>
      <c r="D24" s="85">
        <v>1945.51</v>
      </c>
      <c r="E24" s="86"/>
      <c r="F24" s="20">
        <v>1942.63</v>
      </c>
      <c r="G24" s="20">
        <f t="shared" si="0"/>
        <v>99.85196683645934</v>
      </c>
    </row>
    <row r="25" spans="1:8" x14ac:dyDescent="0.25">
      <c r="A25" s="56">
        <v>5</v>
      </c>
      <c r="B25" s="57" t="s">
        <v>12</v>
      </c>
      <c r="C25" s="15" t="s">
        <v>4</v>
      </c>
      <c r="D25" s="74">
        <f>D26+D27+D28</f>
        <v>109110.16</v>
      </c>
      <c r="E25" s="75"/>
      <c r="F25" s="19">
        <f>F26+F27+F28</f>
        <v>105552.97</v>
      </c>
      <c r="G25" s="20">
        <f t="shared" si="0"/>
        <v>96.739817813483171</v>
      </c>
    </row>
    <row r="26" spans="1:8" x14ac:dyDescent="0.25">
      <c r="A26" s="56"/>
      <c r="B26" s="57"/>
      <c r="C26" s="15" t="s">
        <v>9</v>
      </c>
      <c r="D26" s="68">
        <v>0</v>
      </c>
      <c r="E26" s="69"/>
      <c r="F26" s="5">
        <v>0</v>
      </c>
      <c r="G26" s="20">
        <v>0</v>
      </c>
    </row>
    <row r="27" spans="1:8" ht="20.25" customHeight="1" x14ac:dyDescent="0.25">
      <c r="A27" s="56"/>
      <c r="B27" s="57"/>
      <c r="C27" s="17" t="s">
        <v>6</v>
      </c>
      <c r="D27" s="85">
        <v>63882.01</v>
      </c>
      <c r="E27" s="86"/>
      <c r="F27" s="5">
        <v>63882.01</v>
      </c>
      <c r="G27" s="20">
        <f t="shared" si="0"/>
        <v>100</v>
      </c>
    </row>
    <row r="28" spans="1:8" ht="28.5" customHeight="1" x14ac:dyDescent="0.25">
      <c r="A28" s="56"/>
      <c r="B28" s="57"/>
      <c r="C28" s="15" t="s">
        <v>7</v>
      </c>
      <c r="D28" s="85">
        <v>45228.15</v>
      </c>
      <c r="E28" s="86"/>
      <c r="F28" s="20">
        <v>41670.959999999999</v>
      </c>
      <c r="G28" s="20">
        <f t="shared" si="0"/>
        <v>92.135008838522026</v>
      </c>
    </row>
    <row r="29" spans="1:8" ht="17.25" customHeight="1" x14ac:dyDescent="0.25">
      <c r="A29" s="34"/>
      <c r="B29" s="36"/>
      <c r="C29" s="15" t="s">
        <v>34</v>
      </c>
      <c r="D29" s="40"/>
      <c r="E29" s="41"/>
      <c r="F29" s="20">
        <v>421.05</v>
      </c>
      <c r="G29" s="20"/>
    </row>
    <row r="30" spans="1:8" x14ac:dyDescent="0.25">
      <c r="A30" s="56">
        <v>6</v>
      </c>
      <c r="B30" s="57" t="s">
        <v>13</v>
      </c>
      <c r="C30" s="18" t="s">
        <v>4</v>
      </c>
      <c r="D30" s="74">
        <f>D31+D32+D33</f>
        <v>607438.67999999993</v>
      </c>
      <c r="E30" s="75"/>
      <c r="F30" s="19">
        <f>F31+F32+F33</f>
        <v>604302.93999999994</v>
      </c>
      <c r="G30" s="20">
        <f t="shared" si="0"/>
        <v>99.48377669989668</v>
      </c>
    </row>
    <row r="31" spans="1:8" x14ac:dyDescent="0.25">
      <c r="A31" s="56"/>
      <c r="B31" s="57"/>
      <c r="C31" s="15" t="s">
        <v>9</v>
      </c>
      <c r="D31" s="68">
        <v>0</v>
      </c>
      <c r="E31" s="69"/>
      <c r="F31" s="20">
        <v>0</v>
      </c>
      <c r="G31" s="20">
        <v>0</v>
      </c>
    </row>
    <row r="32" spans="1:8" x14ac:dyDescent="0.25">
      <c r="A32" s="56"/>
      <c r="B32" s="57"/>
      <c r="C32" s="17" t="s">
        <v>6</v>
      </c>
      <c r="D32" s="85">
        <v>347237.22</v>
      </c>
      <c r="E32" s="86"/>
      <c r="F32" s="20">
        <v>347125.29</v>
      </c>
      <c r="G32" s="20">
        <f t="shared" si="0"/>
        <v>99.967765552321836</v>
      </c>
    </row>
    <row r="33" spans="1:8" ht="33.75" customHeight="1" x14ac:dyDescent="0.25">
      <c r="A33" s="56"/>
      <c r="B33" s="57"/>
      <c r="C33" s="15" t="s">
        <v>7</v>
      </c>
      <c r="D33" s="85">
        <v>260201.46</v>
      </c>
      <c r="E33" s="86"/>
      <c r="F33" s="20">
        <v>257177.65</v>
      </c>
      <c r="G33" s="20">
        <f t="shared" si="0"/>
        <v>98.837896605191986</v>
      </c>
    </row>
    <row r="34" spans="1:8" ht="21" customHeight="1" x14ac:dyDescent="0.25">
      <c r="A34" s="34"/>
      <c r="B34" s="36"/>
      <c r="C34" s="15" t="s">
        <v>34</v>
      </c>
      <c r="D34" s="40"/>
      <c r="E34" s="41"/>
      <c r="F34" s="20">
        <v>35382.44</v>
      </c>
      <c r="G34" s="20"/>
    </row>
    <row r="35" spans="1:8" x14ac:dyDescent="0.25">
      <c r="A35" s="56">
        <v>7</v>
      </c>
      <c r="B35" s="57" t="s">
        <v>14</v>
      </c>
      <c r="C35" s="15" t="s">
        <v>4</v>
      </c>
      <c r="D35" s="74">
        <f>D36+D37+D38</f>
        <v>28907.96</v>
      </c>
      <c r="E35" s="75"/>
      <c r="F35" s="19">
        <f>F37+F38</f>
        <v>28661.670000000002</v>
      </c>
      <c r="G35" s="20">
        <f t="shared" si="0"/>
        <v>99.148020130095659</v>
      </c>
    </row>
    <row r="36" spans="1:8" x14ac:dyDescent="0.25">
      <c r="A36" s="56"/>
      <c r="B36" s="57"/>
      <c r="C36" s="15" t="s">
        <v>9</v>
      </c>
      <c r="D36" s="85">
        <v>0</v>
      </c>
      <c r="E36" s="86"/>
      <c r="F36" s="20">
        <v>0</v>
      </c>
      <c r="G36" s="20">
        <v>0</v>
      </c>
    </row>
    <row r="37" spans="1:8" x14ac:dyDescent="0.25">
      <c r="A37" s="56"/>
      <c r="B37" s="57"/>
      <c r="C37" s="17" t="s">
        <v>6</v>
      </c>
      <c r="D37" s="85">
        <v>6662.93</v>
      </c>
      <c r="E37" s="86"/>
      <c r="F37" s="20">
        <v>6662.93</v>
      </c>
      <c r="G37" s="20">
        <f t="shared" si="0"/>
        <v>100</v>
      </c>
    </row>
    <row r="38" spans="1:8" ht="60" customHeight="1" x14ac:dyDescent="0.25">
      <c r="A38" s="56"/>
      <c r="B38" s="57"/>
      <c r="C38" s="15" t="s">
        <v>7</v>
      </c>
      <c r="D38" s="85">
        <v>22245.03</v>
      </c>
      <c r="E38" s="86"/>
      <c r="F38" s="20">
        <v>21998.74</v>
      </c>
      <c r="G38" s="20">
        <f t="shared" si="0"/>
        <v>98.892831342551574</v>
      </c>
    </row>
    <row r="39" spans="1:8" x14ac:dyDescent="0.25">
      <c r="A39" s="56">
        <v>8</v>
      </c>
      <c r="B39" s="57" t="s">
        <v>29</v>
      </c>
      <c r="C39" s="15" t="s">
        <v>4</v>
      </c>
      <c r="D39" s="74">
        <f>D40+D41+D42</f>
        <v>37737.35</v>
      </c>
      <c r="E39" s="75"/>
      <c r="F39" s="19">
        <f>F40+F41+F42</f>
        <v>36353.619999999995</v>
      </c>
      <c r="G39" s="20">
        <f t="shared" si="0"/>
        <v>96.333261344530001</v>
      </c>
    </row>
    <row r="40" spans="1:8" x14ac:dyDescent="0.25">
      <c r="A40" s="56"/>
      <c r="B40" s="57"/>
      <c r="C40" s="15" t="s">
        <v>9</v>
      </c>
      <c r="D40" s="85">
        <v>0</v>
      </c>
      <c r="E40" s="86"/>
      <c r="F40" s="20">
        <v>0</v>
      </c>
      <c r="G40" s="20">
        <v>0</v>
      </c>
    </row>
    <row r="41" spans="1:8" x14ac:dyDescent="0.25">
      <c r="A41" s="56"/>
      <c r="B41" s="57"/>
      <c r="C41" s="17" t="s">
        <v>6</v>
      </c>
      <c r="D41" s="85">
        <v>5000</v>
      </c>
      <c r="E41" s="86"/>
      <c r="F41" s="20">
        <v>5000</v>
      </c>
      <c r="G41" s="20">
        <f t="shared" si="0"/>
        <v>100</v>
      </c>
    </row>
    <row r="42" spans="1:8" ht="56.25" customHeight="1" x14ac:dyDescent="0.25">
      <c r="A42" s="56"/>
      <c r="B42" s="57"/>
      <c r="C42" s="15" t="s">
        <v>7</v>
      </c>
      <c r="D42" s="85">
        <v>32737.35</v>
      </c>
      <c r="E42" s="86"/>
      <c r="F42" s="20">
        <v>31353.62</v>
      </c>
      <c r="G42" s="20">
        <f t="shared" si="0"/>
        <v>95.773237601699591</v>
      </c>
    </row>
    <row r="43" spans="1:8" ht="24.75" customHeight="1" x14ac:dyDescent="0.25">
      <c r="A43" s="82">
        <v>9</v>
      </c>
      <c r="B43" s="89" t="s">
        <v>33</v>
      </c>
      <c r="C43" s="15" t="s">
        <v>4</v>
      </c>
      <c r="D43" s="38">
        <f>D44+D45+D46</f>
        <v>20399.46</v>
      </c>
      <c r="E43" s="39"/>
      <c r="F43" s="38">
        <f t="shared" ref="F43" si="1">F44+F45+F46</f>
        <v>16855.599999999999</v>
      </c>
      <c r="G43" s="20">
        <f>F43/D43*100</f>
        <v>82.627677399303707</v>
      </c>
    </row>
    <row r="44" spans="1:8" ht="18.75" customHeight="1" x14ac:dyDescent="0.25">
      <c r="A44" s="83"/>
      <c r="B44" s="90"/>
      <c r="C44" s="15" t="s">
        <v>9</v>
      </c>
      <c r="D44" s="38">
        <v>0</v>
      </c>
      <c r="E44" s="39"/>
      <c r="F44" s="20">
        <v>0</v>
      </c>
      <c r="G44" s="20">
        <v>0</v>
      </c>
    </row>
    <row r="45" spans="1:8" ht="29.25" customHeight="1" x14ac:dyDescent="0.25">
      <c r="A45" s="83"/>
      <c r="B45" s="90"/>
      <c r="C45" s="33" t="s">
        <v>6</v>
      </c>
      <c r="D45" s="38">
        <v>20125.89</v>
      </c>
      <c r="E45" s="39"/>
      <c r="F45" s="20">
        <v>16582.03</v>
      </c>
      <c r="G45" s="20">
        <f>F45/D45*100</f>
        <v>82.391536473666505</v>
      </c>
    </row>
    <row r="46" spans="1:8" ht="25.5" customHeight="1" x14ac:dyDescent="0.25">
      <c r="A46" s="84"/>
      <c r="B46" s="91"/>
      <c r="C46" s="15" t="s">
        <v>7</v>
      </c>
      <c r="D46" s="38">
        <v>273.57</v>
      </c>
      <c r="E46" s="39"/>
      <c r="F46" s="20">
        <v>273.57</v>
      </c>
      <c r="G46" s="20">
        <f>F46/D46*100</f>
        <v>100</v>
      </c>
    </row>
    <row r="47" spans="1:8" x14ac:dyDescent="0.25">
      <c r="A47" s="82">
        <v>10</v>
      </c>
      <c r="B47" s="57" t="s">
        <v>15</v>
      </c>
      <c r="C47" s="15" t="s">
        <v>4</v>
      </c>
      <c r="D47" s="74">
        <f>D48+D49+D50</f>
        <v>6421.8</v>
      </c>
      <c r="E47" s="75"/>
      <c r="F47" s="19">
        <f>F48+F49+F50</f>
        <v>6358.35</v>
      </c>
      <c r="G47" s="20">
        <f t="shared" si="0"/>
        <v>99.011959263757831</v>
      </c>
      <c r="H47" s="23"/>
    </row>
    <row r="48" spans="1:8" x14ac:dyDescent="0.25">
      <c r="A48" s="83"/>
      <c r="B48" s="57"/>
      <c r="C48" s="15" t="s">
        <v>9</v>
      </c>
      <c r="D48" s="85">
        <v>0</v>
      </c>
      <c r="E48" s="86"/>
      <c r="F48" s="20">
        <v>0</v>
      </c>
      <c r="G48" s="20">
        <v>0</v>
      </c>
    </row>
    <row r="49" spans="1:8" ht="43.5" customHeight="1" x14ac:dyDescent="0.25">
      <c r="A49" s="83"/>
      <c r="B49" s="57"/>
      <c r="C49" s="17" t="s">
        <v>6</v>
      </c>
      <c r="D49" s="85">
        <v>0</v>
      </c>
      <c r="E49" s="86"/>
      <c r="F49" s="20">
        <v>0</v>
      </c>
      <c r="G49" s="20">
        <v>0</v>
      </c>
    </row>
    <row r="50" spans="1:8" ht="58.5" customHeight="1" x14ac:dyDescent="0.25">
      <c r="A50" s="84"/>
      <c r="B50" s="57"/>
      <c r="C50" s="15" t="s">
        <v>7</v>
      </c>
      <c r="D50" s="85">
        <v>6421.8</v>
      </c>
      <c r="E50" s="86"/>
      <c r="F50" s="20">
        <v>6358.35</v>
      </c>
      <c r="G50" s="20">
        <f t="shared" si="0"/>
        <v>99.011959263757831</v>
      </c>
    </row>
    <row r="51" spans="1:8" x14ac:dyDescent="0.25">
      <c r="A51" s="56">
        <v>11</v>
      </c>
      <c r="B51" s="57" t="s">
        <v>16</v>
      </c>
      <c r="C51" s="15" t="s">
        <v>4</v>
      </c>
      <c r="D51" s="74">
        <f>D52+D53+D54</f>
        <v>329300.49</v>
      </c>
      <c r="E51" s="75"/>
      <c r="F51" s="19">
        <f>F52+F53+F54</f>
        <v>329066.46000000002</v>
      </c>
      <c r="G51" s="20">
        <f t="shared" si="0"/>
        <v>99.928931171648131</v>
      </c>
      <c r="H51" s="24"/>
    </row>
    <row r="52" spans="1:8" x14ac:dyDescent="0.25">
      <c r="A52" s="56"/>
      <c r="B52" s="57"/>
      <c r="C52" s="15" t="s">
        <v>9</v>
      </c>
      <c r="D52" s="68">
        <v>90017.88</v>
      </c>
      <c r="E52" s="69"/>
      <c r="F52" s="20">
        <v>90014.64</v>
      </c>
      <c r="G52" s="20">
        <f t="shared" si="0"/>
        <v>99.996400715057931</v>
      </c>
    </row>
    <row r="53" spans="1:8" x14ac:dyDescent="0.25">
      <c r="A53" s="56"/>
      <c r="B53" s="57"/>
      <c r="C53" s="17" t="s">
        <v>6</v>
      </c>
      <c r="D53" s="68">
        <v>239182.61</v>
      </c>
      <c r="E53" s="69"/>
      <c r="F53" s="20">
        <v>238951.82</v>
      </c>
      <c r="G53" s="20">
        <f t="shared" si="0"/>
        <v>99.903508871318039</v>
      </c>
    </row>
    <row r="54" spans="1:8" ht="28.5" customHeight="1" x14ac:dyDescent="0.25">
      <c r="A54" s="56"/>
      <c r="B54" s="57"/>
      <c r="C54" s="15" t="s">
        <v>7</v>
      </c>
      <c r="D54" s="85">
        <v>100</v>
      </c>
      <c r="E54" s="86"/>
      <c r="F54" s="20">
        <v>100</v>
      </c>
      <c r="G54" s="20">
        <f t="shared" si="0"/>
        <v>100</v>
      </c>
    </row>
    <row r="55" spans="1:8" x14ac:dyDescent="0.25">
      <c r="A55" s="56">
        <v>12</v>
      </c>
      <c r="B55" s="57" t="s">
        <v>30</v>
      </c>
      <c r="C55" s="15" t="s">
        <v>4</v>
      </c>
      <c r="D55" s="74">
        <f>D56+D57+D58</f>
        <v>1550.7</v>
      </c>
      <c r="E55" s="75"/>
      <c r="F55" s="19">
        <f>F56+F57+F58</f>
        <v>1539.38</v>
      </c>
      <c r="G55" s="20">
        <f t="shared" si="0"/>
        <v>99.270007093570641</v>
      </c>
    </row>
    <row r="56" spans="1:8" x14ac:dyDescent="0.25">
      <c r="A56" s="56"/>
      <c r="B56" s="57"/>
      <c r="C56" s="15" t="s">
        <v>9</v>
      </c>
      <c r="D56" s="85">
        <v>0</v>
      </c>
      <c r="E56" s="86"/>
      <c r="F56" s="20">
        <v>0</v>
      </c>
      <c r="G56" s="20">
        <v>0</v>
      </c>
    </row>
    <row r="57" spans="1:8" x14ac:dyDescent="0.25">
      <c r="A57" s="56"/>
      <c r="B57" s="57"/>
      <c r="C57" s="17" t="s">
        <v>6</v>
      </c>
      <c r="D57" s="85">
        <v>185</v>
      </c>
      <c r="E57" s="86"/>
      <c r="F57" s="20">
        <v>185</v>
      </c>
      <c r="G57" s="20">
        <f t="shared" si="0"/>
        <v>100</v>
      </c>
    </row>
    <row r="58" spans="1:8" ht="32.25" customHeight="1" x14ac:dyDescent="0.25">
      <c r="A58" s="63"/>
      <c r="B58" s="61"/>
      <c r="C58" s="15" t="s">
        <v>7</v>
      </c>
      <c r="D58" s="85">
        <v>1365.7</v>
      </c>
      <c r="E58" s="86"/>
      <c r="F58" s="20">
        <v>1354.38</v>
      </c>
      <c r="G58" s="20">
        <f t="shared" si="0"/>
        <v>99.171121036830939</v>
      </c>
    </row>
    <row r="59" spans="1:8" x14ac:dyDescent="0.25">
      <c r="A59" s="63"/>
      <c r="B59" s="80" t="s">
        <v>17</v>
      </c>
      <c r="C59" s="42" t="s">
        <v>4</v>
      </c>
      <c r="D59" s="87">
        <f>D60+D61+D62</f>
        <v>1290734.42</v>
      </c>
      <c r="E59" s="88"/>
      <c r="F59" s="22">
        <f>F60+F61+F62</f>
        <v>1277599.45</v>
      </c>
      <c r="G59" s="20">
        <f t="shared" si="0"/>
        <v>98.98236462927828</v>
      </c>
    </row>
    <row r="60" spans="1:8" x14ac:dyDescent="0.25">
      <c r="A60" s="64"/>
      <c r="B60" s="81"/>
      <c r="C60" s="42" t="s">
        <v>5</v>
      </c>
      <c r="D60" s="87">
        <f>D9+D13+D17+D22+D26+D31+D36+D40+D48+D52+D56</f>
        <v>90017.88</v>
      </c>
      <c r="E60" s="88"/>
      <c r="F60" s="21">
        <f>F9+F13+F17+F22+F26+F31+F36+F40+F48+F52+F56</f>
        <v>90014.64</v>
      </c>
      <c r="G60" s="20">
        <f t="shared" si="0"/>
        <v>99.996400715057931</v>
      </c>
    </row>
    <row r="61" spans="1:8" ht="26.25" x14ac:dyDescent="0.25">
      <c r="A61" s="64"/>
      <c r="B61" s="81"/>
      <c r="C61" s="43" t="s">
        <v>6</v>
      </c>
      <c r="D61" s="87">
        <f>D10+D14+D18+D23+D27+D32+D37+D41+D45+D49+D53+D57</f>
        <v>727987.1399999999</v>
      </c>
      <c r="E61" s="88">
        <f>E10+E14+E18+E23+E27+E32+E37+E41+E45+E49+E53+E57</f>
        <v>0</v>
      </c>
      <c r="F61" s="21">
        <f>F10+F14+F18+F23+F27+F32+F37+F41+F45+F49+F53+F57</f>
        <v>723967.15999999992</v>
      </c>
      <c r="G61" s="20">
        <f t="shared" si="0"/>
        <v>99.447795190448005</v>
      </c>
    </row>
    <row r="62" spans="1:8" x14ac:dyDescent="0.25">
      <c r="A62" s="64"/>
      <c r="B62" s="81"/>
      <c r="C62" s="42" t="s">
        <v>7</v>
      </c>
      <c r="D62" s="87">
        <f>D11+D15+D19+D24+D28+D38+D42+D33+D46+D50+D54+D58</f>
        <v>472729.39999999997</v>
      </c>
      <c r="E62" s="88"/>
      <c r="F62" s="21">
        <f>F11+F15+F19+F24+F28+F38+F42+F33+F46+F50+F54+F58</f>
        <v>463617.64999999997</v>
      </c>
      <c r="G62" s="20">
        <f t="shared" si="0"/>
        <v>98.072523096722989</v>
      </c>
    </row>
    <row r="63" spans="1:8" x14ac:dyDescent="0.25">
      <c r="A63" s="37"/>
      <c r="B63" s="44"/>
      <c r="C63" s="42" t="s">
        <v>34</v>
      </c>
      <c r="D63" s="87"/>
      <c r="E63" s="88"/>
      <c r="F63" s="21">
        <v>37552.65</v>
      </c>
      <c r="G63" s="20"/>
    </row>
    <row r="64" spans="1:8" x14ac:dyDescent="0.25">
      <c r="A64" s="46"/>
      <c r="B64" s="45"/>
      <c r="C64" s="42" t="s">
        <v>4</v>
      </c>
      <c r="D64" s="87">
        <v>1290734.42</v>
      </c>
      <c r="E64" s="88"/>
      <c r="F64" s="21">
        <v>1315152.08</v>
      </c>
      <c r="G64" s="20">
        <v>101.89</v>
      </c>
    </row>
    <row r="65" spans="1:7" ht="15.75" x14ac:dyDescent="0.25">
      <c r="A65" s="4"/>
      <c r="B65" s="25"/>
      <c r="C65" s="26"/>
      <c r="D65" s="26"/>
      <c r="E65" s="27"/>
      <c r="F65" s="10"/>
      <c r="G65" s="10"/>
    </row>
    <row r="66" spans="1:7" ht="15.75" x14ac:dyDescent="0.25">
      <c r="A66" s="4"/>
      <c r="B66" s="25"/>
      <c r="C66" s="26"/>
      <c r="D66" s="26"/>
      <c r="E66" s="27"/>
    </row>
    <row r="67" spans="1:7" ht="15.75" x14ac:dyDescent="0.25">
      <c r="A67" s="4"/>
      <c r="B67" s="25"/>
      <c r="C67" s="28"/>
      <c r="D67" s="26"/>
      <c r="E67" s="26"/>
    </row>
    <row r="68" spans="1:7" ht="15.75" x14ac:dyDescent="0.25">
      <c r="A68" s="4"/>
      <c r="B68" s="25"/>
      <c r="C68" s="28"/>
      <c r="D68" s="26"/>
      <c r="E68" s="29"/>
    </row>
    <row r="69" spans="1:7" ht="15.75" x14ac:dyDescent="0.25">
      <c r="A69" s="4"/>
      <c r="B69" s="4"/>
      <c r="C69" s="8"/>
    </row>
    <row r="70" spans="1:7" ht="15.75" x14ac:dyDescent="0.25">
      <c r="A70" s="4"/>
      <c r="B70" s="4"/>
      <c r="C70" s="9"/>
    </row>
    <row r="71" spans="1:7" x14ac:dyDescent="0.25">
      <c r="A71" s="4"/>
      <c r="B71" s="4"/>
    </row>
    <row r="72" spans="1:7" x14ac:dyDescent="0.25">
      <c r="A72" s="4"/>
      <c r="B72" s="4"/>
    </row>
    <row r="73" spans="1:7" ht="18.75" x14ac:dyDescent="0.25">
      <c r="A73" s="4"/>
      <c r="B73" s="55" t="s">
        <v>31</v>
      </c>
      <c r="C73" s="55"/>
    </row>
    <row r="74" spans="1:7" ht="18.75" x14ac:dyDescent="0.25">
      <c r="A74" s="4"/>
      <c r="B74" s="55" t="s">
        <v>25</v>
      </c>
      <c r="C74" s="55"/>
    </row>
    <row r="75" spans="1:7" ht="18.75" x14ac:dyDescent="0.25">
      <c r="A75" s="4"/>
      <c r="B75" s="55" t="s">
        <v>32</v>
      </c>
      <c r="C75" s="55"/>
    </row>
    <row r="76" spans="1:7" ht="30.75" customHeight="1" x14ac:dyDescent="0.25">
      <c r="A76" s="4"/>
      <c r="B76" s="32" t="s">
        <v>26</v>
      </c>
      <c r="C76" s="32"/>
    </row>
    <row r="77" spans="1:7" ht="18.75" x14ac:dyDescent="0.25">
      <c r="A77" s="4"/>
      <c r="B77" s="31"/>
    </row>
    <row r="78" spans="1:7" x14ac:dyDescent="0.25">
      <c r="A78" s="4"/>
      <c r="B78" s="4"/>
    </row>
    <row r="79" spans="1:7" x14ac:dyDescent="0.25">
      <c r="A79" s="4"/>
      <c r="B79" s="4"/>
    </row>
    <row r="80" spans="1:7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</sheetData>
  <mergeCells count="85">
    <mergeCell ref="D63:E63"/>
    <mergeCell ref="D64:E64"/>
    <mergeCell ref="D51:E51"/>
    <mergeCell ref="B43:B46"/>
    <mergeCell ref="A43:A46"/>
    <mergeCell ref="D52:E52"/>
    <mergeCell ref="D62:E62"/>
    <mergeCell ref="D61:E61"/>
    <mergeCell ref="D60:E60"/>
    <mergeCell ref="D59:E59"/>
    <mergeCell ref="D58:E58"/>
    <mergeCell ref="D57:E57"/>
    <mergeCell ref="D56:E56"/>
    <mergeCell ref="D55:E55"/>
    <mergeCell ref="D54:E54"/>
    <mergeCell ref="D53:E53"/>
    <mergeCell ref="D50:E50"/>
    <mergeCell ref="D49:E49"/>
    <mergeCell ref="D48:E48"/>
    <mergeCell ref="D47:E47"/>
    <mergeCell ref="D42:E42"/>
    <mergeCell ref="D41:E41"/>
    <mergeCell ref="D40:E40"/>
    <mergeCell ref="D39:E39"/>
    <mergeCell ref="D38:E38"/>
    <mergeCell ref="D37:E37"/>
    <mergeCell ref="D16:E16"/>
    <mergeCell ref="D15:E15"/>
    <mergeCell ref="D24:E24"/>
    <mergeCell ref="D23:E23"/>
    <mergeCell ref="D14:E14"/>
    <mergeCell ref="D18:E18"/>
    <mergeCell ref="D17:E17"/>
    <mergeCell ref="D36:E36"/>
    <mergeCell ref="D35:E35"/>
    <mergeCell ref="D33:E33"/>
    <mergeCell ref="D32:E32"/>
    <mergeCell ref="D31:E31"/>
    <mergeCell ref="D30:E30"/>
    <mergeCell ref="D28:E28"/>
    <mergeCell ref="D22:E22"/>
    <mergeCell ref="D21:E21"/>
    <mergeCell ref="D19:E19"/>
    <mergeCell ref="D27:E27"/>
    <mergeCell ref="D26:E26"/>
    <mergeCell ref="D25:E25"/>
    <mergeCell ref="A16:A19"/>
    <mergeCell ref="B16:B19"/>
    <mergeCell ref="A59:A62"/>
    <mergeCell ref="B59:B62"/>
    <mergeCell ref="A51:A54"/>
    <mergeCell ref="B51:B54"/>
    <mergeCell ref="A55:A58"/>
    <mergeCell ref="B55:B58"/>
    <mergeCell ref="A47:A50"/>
    <mergeCell ref="B47:B50"/>
    <mergeCell ref="A30:A33"/>
    <mergeCell ref="B30:B33"/>
    <mergeCell ref="A35:A38"/>
    <mergeCell ref="B35:B38"/>
    <mergeCell ref="A21:A24"/>
    <mergeCell ref="B21:B24"/>
    <mergeCell ref="B1:F1"/>
    <mergeCell ref="A12:A15"/>
    <mergeCell ref="B12:B15"/>
    <mergeCell ref="F5:G5"/>
    <mergeCell ref="B8:B11"/>
    <mergeCell ref="A8:A11"/>
    <mergeCell ref="B2:F2"/>
    <mergeCell ref="B3:F3"/>
    <mergeCell ref="D7:E7"/>
    <mergeCell ref="D13:E13"/>
    <mergeCell ref="D12:E12"/>
    <mergeCell ref="D11:E11"/>
    <mergeCell ref="D9:E9"/>
    <mergeCell ref="D8:E8"/>
    <mergeCell ref="D10:E10"/>
    <mergeCell ref="D5:E6"/>
    <mergeCell ref="B74:C74"/>
    <mergeCell ref="B75:C75"/>
    <mergeCell ref="A25:A28"/>
    <mergeCell ref="B25:B28"/>
    <mergeCell ref="A39:A42"/>
    <mergeCell ref="B39:B42"/>
    <mergeCell ref="B73:C73"/>
  </mergeCells>
  <pageMargins left="0.25" right="0.25" top="0.75" bottom="0.75" header="0.3" footer="0.3"/>
  <pageSetup paperSize="9" scale="81" orientation="portrait" r:id="rId1"/>
  <rowBreaks count="1" manualBreakCount="1">
    <brk id="34" max="6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="60" zoomScaleNormal="100" workbookViewId="0">
      <selection activeCell="F63" sqref="F63"/>
    </sheetView>
  </sheetViews>
  <sheetFormatPr defaultRowHeight="15" x14ac:dyDescent="0.25"/>
  <cols>
    <col min="1" max="1" width="4.5703125" customWidth="1"/>
    <col min="2" max="2" width="52.5703125" customWidth="1"/>
    <col min="3" max="3" width="26.42578125" customWidth="1"/>
    <col min="4" max="4" width="18.42578125" customWidth="1"/>
    <col min="5" max="5" width="1.28515625" customWidth="1"/>
    <col min="6" max="6" width="19" customWidth="1"/>
    <col min="7" max="7" width="17" customWidth="1"/>
    <col min="8" max="8" width="12" customWidth="1"/>
  </cols>
  <sheetData>
    <row r="1" spans="1:7" ht="15.75" customHeight="1" x14ac:dyDescent="0.25">
      <c r="B1" s="58" t="s">
        <v>37</v>
      </c>
      <c r="C1" s="58"/>
      <c r="D1" s="58"/>
      <c r="E1" s="58"/>
      <c r="F1" s="58"/>
      <c r="G1" s="10"/>
    </row>
    <row r="2" spans="1:7" ht="37.5" customHeight="1" x14ac:dyDescent="0.25">
      <c r="B2" s="65" t="s">
        <v>36</v>
      </c>
      <c r="C2" s="65"/>
      <c r="D2" s="65"/>
      <c r="E2" s="65"/>
      <c r="F2" s="65"/>
      <c r="G2" s="10"/>
    </row>
    <row r="3" spans="1:7" ht="15.75" x14ac:dyDescent="0.25">
      <c r="B3" s="58"/>
      <c r="C3" s="58"/>
      <c r="D3" s="58"/>
      <c r="E3" s="58"/>
      <c r="F3" s="58"/>
      <c r="G3" s="10"/>
    </row>
    <row r="4" spans="1:7" x14ac:dyDescent="0.25">
      <c r="B4" s="10"/>
      <c r="C4" s="10"/>
      <c r="D4" s="10"/>
      <c r="E4" s="10"/>
      <c r="F4" s="30" t="s">
        <v>20</v>
      </c>
      <c r="G4" s="10"/>
    </row>
    <row r="5" spans="1:7" ht="42" customHeight="1" x14ac:dyDescent="0.25">
      <c r="A5" s="1" t="s">
        <v>8</v>
      </c>
      <c r="B5" s="11" t="s">
        <v>0</v>
      </c>
      <c r="C5" s="11" t="s">
        <v>1</v>
      </c>
      <c r="D5" s="76" t="s">
        <v>21</v>
      </c>
      <c r="E5" s="77"/>
      <c r="F5" s="59" t="s">
        <v>3</v>
      </c>
      <c r="G5" s="60"/>
    </row>
    <row r="6" spans="1:7" ht="96" customHeight="1" x14ac:dyDescent="0.25">
      <c r="A6" s="2"/>
      <c r="B6" s="12"/>
      <c r="C6" s="12"/>
      <c r="D6" s="78"/>
      <c r="E6" s="79"/>
      <c r="F6" s="11" t="s">
        <v>2</v>
      </c>
      <c r="G6" s="11" t="s">
        <v>19</v>
      </c>
    </row>
    <row r="7" spans="1:7" x14ac:dyDescent="0.25">
      <c r="A7" s="3">
        <v>1</v>
      </c>
      <c r="B7" s="13">
        <v>2</v>
      </c>
      <c r="C7" s="13">
        <v>3</v>
      </c>
      <c r="D7" s="66">
        <v>4</v>
      </c>
      <c r="E7" s="67"/>
      <c r="F7" s="14">
        <v>9</v>
      </c>
      <c r="G7" s="14">
        <v>10</v>
      </c>
    </row>
    <row r="8" spans="1:7" x14ac:dyDescent="0.25">
      <c r="A8" s="63">
        <v>1</v>
      </c>
      <c r="B8" s="61" t="s">
        <v>22</v>
      </c>
      <c r="C8" s="18" t="s">
        <v>4</v>
      </c>
      <c r="D8" s="74">
        <f>D9+D10+D11</f>
        <v>75145.48</v>
      </c>
      <c r="E8" s="75"/>
      <c r="F8" s="19">
        <f>F9+F10+F11</f>
        <v>74237.540000000008</v>
      </c>
      <c r="G8" s="19">
        <f>F8/D8*100</f>
        <v>98.79175700255027</v>
      </c>
    </row>
    <row r="9" spans="1:7" x14ac:dyDescent="0.25">
      <c r="A9" s="64"/>
      <c r="B9" s="62"/>
      <c r="C9" s="15" t="s">
        <v>9</v>
      </c>
      <c r="D9" s="68">
        <v>0</v>
      </c>
      <c r="E9" s="69"/>
      <c r="F9" s="5">
        <v>0</v>
      </c>
      <c r="G9" s="5">
        <v>0</v>
      </c>
    </row>
    <row r="10" spans="1:7" x14ac:dyDescent="0.25">
      <c r="A10" s="64"/>
      <c r="B10" s="62"/>
      <c r="C10" s="16" t="s">
        <v>6</v>
      </c>
      <c r="D10" s="68">
        <v>36952.589999999997</v>
      </c>
      <c r="E10" s="69"/>
      <c r="F10" s="5">
        <v>36819.19</v>
      </c>
      <c r="G10" s="20">
        <f>F10/D10*100</f>
        <v>99.638996887633596</v>
      </c>
    </row>
    <row r="11" spans="1:7" ht="16.5" customHeight="1" x14ac:dyDescent="0.25">
      <c r="A11" s="64"/>
      <c r="B11" s="62"/>
      <c r="C11" s="15" t="s">
        <v>7</v>
      </c>
      <c r="D11" s="72">
        <v>38192.89</v>
      </c>
      <c r="E11" s="73"/>
      <c r="F11" s="6">
        <v>37418.35</v>
      </c>
      <c r="G11" s="20">
        <f>F11/D11*100</f>
        <v>97.972030919891111</v>
      </c>
    </row>
    <row r="12" spans="1:7" x14ac:dyDescent="0.25">
      <c r="A12" s="56">
        <v>2</v>
      </c>
      <c r="B12" s="57" t="s">
        <v>28</v>
      </c>
      <c r="C12" s="18" t="s">
        <v>4</v>
      </c>
      <c r="D12" s="70">
        <f>D13+D14+D15</f>
        <v>270</v>
      </c>
      <c r="E12" s="71"/>
      <c r="F12" s="7">
        <f>F13+F14+F15</f>
        <v>250</v>
      </c>
      <c r="G12" s="19">
        <f>F12/D12*100</f>
        <v>92.592592592592595</v>
      </c>
    </row>
    <row r="13" spans="1:7" x14ac:dyDescent="0.25">
      <c r="A13" s="56"/>
      <c r="B13" s="57"/>
      <c r="C13" s="15" t="s">
        <v>9</v>
      </c>
      <c r="D13" s="68">
        <v>0</v>
      </c>
      <c r="E13" s="69"/>
      <c r="F13" s="5">
        <v>0</v>
      </c>
      <c r="G13" s="5">
        <v>0</v>
      </c>
    </row>
    <row r="14" spans="1:7" x14ac:dyDescent="0.25">
      <c r="A14" s="56"/>
      <c r="B14" s="57"/>
      <c r="C14" s="16" t="s">
        <v>6</v>
      </c>
      <c r="D14" s="68">
        <v>0</v>
      </c>
      <c r="E14" s="69"/>
      <c r="F14" s="5">
        <v>0</v>
      </c>
      <c r="G14" s="5">
        <v>0</v>
      </c>
    </row>
    <row r="15" spans="1:7" ht="21.75" customHeight="1" x14ac:dyDescent="0.25">
      <c r="A15" s="56"/>
      <c r="B15" s="57"/>
      <c r="C15" s="15" t="s">
        <v>7</v>
      </c>
      <c r="D15" s="72">
        <v>270</v>
      </c>
      <c r="E15" s="73"/>
      <c r="F15" s="6">
        <v>250</v>
      </c>
      <c r="G15" s="20">
        <f>F15/D15*100</f>
        <v>92.592592592592595</v>
      </c>
    </row>
    <row r="16" spans="1:7" ht="15" customHeight="1" x14ac:dyDescent="0.25">
      <c r="A16" s="56">
        <v>3</v>
      </c>
      <c r="B16" s="61" t="s">
        <v>10</v>
      </c>
      <c r="C16" s="15" t="s">
        <v>4</v>
      </c>
      <c r="D16" s="74">
        <f>D17+D18+D19</f>
        <v>72506.83</v>
      </c>
      <c r="E16" s="75"/>
      <c r="F16" s="19">
        <f>F17+F18+F19</f>
        <v>72478.290000000008</v>
      </c>
      <c r="G16" s="19">
        <v>99.97</v>
      </c>
    </row>
    <row r="17" spans="1:8" x14ac:dyDescent="0.25">
      <c r="A17" s="56"/>
      <c r="B17" s="62"/>
      <c r="C17" s="15" t="s">
        <v>9</v>
      </c>
      <c r="D17" s="85">
        <v>0</v>
      </c>
      <c r="E17" s="86"/>
      <c r="F17" s="20">
        <v>0</v>
      </c>
      <c r="G17" s="20">
        <v>0</v>
      </c>
    </row>
    <row r="18" spans="1:8" x14ac:dyDescent="0.25">
      <c r="A18" s="56"/>
      <c r="B18" s="62"/>
      <c r="C18" s="16" t="s">
        <v>6</v>
      </c>
      <c r="D18" s="85">
        <v>8758.89</v>
      </c>
      <c r="E18" s="86"/>
      <c r="F18" s="20">
        <v>8758.89</v>
      </c>
      <c r="G18" s="20">
        <f t="shared" ref="G18:G59" si="0">F18/D18*100</f>
        <v>100</v>
      </c>
    </row>
    <row r="19" spans="1:8" ht="21" customHeight="1" x14ac:dyDescent="0.25">
      <c r="A19" s="56"/>
      <c r="B19" s="62"/>
      <c r="C19" s="15" t="s">
        <v>7</v>
      </c>
      <c r="D19" s="85">
        <v>63747.94</v>
      </c>
      <c r="E19" s="86"/>
      <c r="F19" s="20">
        <v>63719.4</v>
      </c>
      <c r="G19" s="20">
        <f t="shared" si="0"/>
        <v>99.955229925861133</v>
      </c>
    </row>
    <row r="20" spans="1:8" x14ac:dyDescent="0.25">
      <c r="A20" s="56">
        <v>4</v>
      </c>
      <c r="B20" s="57" t="s">
        <v>11</v>
      </c>
      <c r="C20" s="15" t="s">
        <v>4</v>
      </c>
      <c r="D20" s="74">
        <f>D21+D22+D23</f>
        <v>1945.51</v>
      </c>
      <c r="E20" s="75"/>
      <c r="F20" s="19">
        <f>F21+F22+F23</f>
        <v>1942.63</v>
      </c>
      <c r="G20" s="19">
        <f t="shared" si="0"/>
        <v>99.85196683645934</v>
      </c>
    </row>
    <row r="21" spans="1:8" x14ac:dyDescent="0.25">
      <c r="A21" s="56"/>
      <c r="B21" s="57"/>
      <c r="C21" s="15" t="s">
        <v>9</v>
      </c>
      <c r="D21" s="85">
        <v>0</v>
      </c>
      <c r="E21" s="86"/>
      <c r="F21" s="20">
        <v>0</v>
      </c>
      <c r="G21" s="20">
        <v>0</v>
      </c>
    </row>
    <row r="22" spans="1:8" x14ac:dyDescent="0.25">
      <c r="A22" s="56"/>
      <c r="B22" s="57"/>
      <c r="C22" s="17" t="s">
        <v>6</v>
      </c>
      <c r="D22" s="85">
        <v>0</v>
      </c>
      <c r="E22" s="86"/>
      <c r="F22" s="20">
        <v>0</v>
      </c>
      <c r="G22" s="20">
        <v>0</v>
      </c>
      <c r="H22" s="23"/>
    </row>
    <row r="23" spans="1:8" ht="22.5" customHeight="1" x14ac:dyDescent="0.25">
      <c r="A23" s="56"/>
      <c r="B23" s="57"/>
      <c r="C23" s="15" t="s">
        <v>7</v>
      </c>
      <c r="D23" s="85">
        <v>1945.51</v>
      </c>
      <c r="E23" s="86"/>
      <c r="F23" s="20">
        <v>1942.63</v>
      </c>
      <c r="G23" s="20">
        <f t="shared" si="0"/>
        <v>99.85196683645934</v>
      </c>
    </row>
    <row r="24" spans="1:8" x14ac:dyDescent="0.25">
      <c r="A24" s="56">
        <v>5</v>
      </c>
      <c r="B24" s="57" t="s">
        <v>12</v>
      </c>
      <c r="C24" s="15" t="s">
        <v>4</v>
      </c>
      <c r="D24" s="74">
        <f>D25+D26+D27</f>
        <v>109110.16</v>
      </c>
      <c r="E24" s="75"/>
      <c r="F24" s="19">
        <f>F25+F26+F27</f>
        <v>105552.97</v>
      </c>
      <c r="G24" s="19">
        <f t="shared" si="0"/>
        <v>96.739817813483171</v>
      </c>
    </row>
    <row r="25" spans="1:8" x14ac:dyDescent="0.25">
      <c r="A25" s="56"/>
      <c r="B25" s="57"/>
      <c r="C25" s="15" t="s">
        <v>9</v>
      </c>
      <c r="D25" s="68">
        <v>0</v>
      </c>
      <c r="E25" s="69"/>
      <c r="F25" s="5">
        <v>0</v>
      </c>
      <c r="G25" s="20">
        <v>0</v>
      </c>
    </row>
    <row r="26" spans="1:8" x14ac:dyDescent="0.25">
      <c r="A26" s="56"/>
      <c r="B26" s="57"/>
      <c r="C26" s="17" t="s">
        <v>6</v>
      </c>
      <c r="D26" s="85">
        <v>63882.01</v>
      </c>
      <c r="E26" s="86"/>
      <c r="F26" s="5">
        <v>63882.01</v>
      </c>
      <c r="G26" s="20">
        <f t="shared" si="0"/>
        <v>100</v>
      </c>
    </row>
    <row r="27" spans="1:8" ht="20.25" customHeight="1" x14ac:dyDescent="0.25">
      <c r="A27" s="56"/>
      <c r="B27" s="57"/>
      <c r="C27" s="15" t="s">
        <v>7</v>
      </c>
      <c r="D27" s="85">
        <v>45228.15</v>
      </c>
      <c r="E27" s="86"/>
      <c r="F27" s="20">
        <v>41670.959999999999</v>
      </c>
      <c r="G27" s="20">
        <f t="shared" si="0"/>
        <v>92.135008838522026</v>
      </c>
    </row>
    <row r="28" spans="1:8" x14ac:dyDescent="0.25">
      <c r="A28" s="56">
        <v>6</v>
      </c>
      <c r="B28" s="57" t="s">
        <v>13</v>
      </c>
      <c r="C28" s="18" t="s">
        <v>4</v>
      </c>
      <c r="D28" s="74">
        <f>D29+D30+D31</f>
        <v>607438.67999999993</v>
      </c>
      <c r="E28" s="75"/>
      <c r="F28" s="19">
        <f>F29+F30+F31</f>
        <v>604302.93999999994</v>
      </c>
      <c r="G28" s="19">
        <f t="shared" si="0"/>
        <v>99.48377669989668</v>
      </c>
    </row>
    <row r="29" spans="1:8" x14ac:dyDescent="0.25">
      <c r="A29" s="56"/>
      <c r="B29" s="57"/>
      <c r="C29" s="15" t="s">
        <v>9</v>
      </c>
      <c r="D29" s="68">
        <v>0</v>
      </c>
      <c r="E29" s="69"/>
      <c r="F29" s="20">
        <v>0</v>
      </c>
      <c r="G29" s="20">
        <v>0</v>
      </c>
    </row>
    <row r="30" spans="1:8" x14ac:dyDescent="0.25">
      <c r="A30" s="56"/>
      <c r="B30" s="57"/>
      <c r="C30" s="17" t="s">
        <v>6</v>
      </c>
      <c r="D30" s="85">
        <v>347237.22</v>
      </c>
      <c r="E30" s="86"/>
      <c r="F30" s="20">
        <v>347125.29</v>
      </c>
      <c r="G30" s="20">
        <f t="shared" si="0"/>
        <v>99.967765552321836</v>
      </c>
    </row>
    <row r="31" spans="1:8" ht="18" customHeight="1" x14ac:dyDescent="0.25">
      <c r="A31" s="56"/>
      <c r="B31" s="57"/>
      <c r="C31" s="15" t="s">
        <v>7</v>
      </c>
      <c r="D31" s="85">
        <v>260201.46</v>
      </c>
      <c r="E31" s="86"/>
      <c r="F31" s="20">
        <v>257177.65</v>
      </c>
      <c r="G31" s="20">
        <f t="shared" si="0"/>
        <v>98.837896605191986</v>
      </c>
    </row>
    <row r="32" spans="1:8" x14ac:dyDescent="0.25">
      <c r="A32" s="56">
        <v>7</v>
      </c>
      <c r="B32" s="57" t="s">
        <v>14</v>
      </c>
      <c r="C32" s="15" t="s">
        <v>4</v>
      </c>
      <c r="D32" s="74">
        <f>D33+D34+D35</f>
        <v>28907.96</v>
      </c>
      <c r="E32" s="75"/>
      <c r="F32" s="19">
        <f>F34+F35</f>
        <v>28661.670000000002</v>
      </c>
      <c r="G32" s="19">
        <f t="shared" si="0"/>
        <v>99.148020130095659</v>
      </c>
    </row>
    <row r="33" spans="1:8" x14ac:dyDescent="0.25">
      <c r="A33" s="56"/>
      <c r="B33" s="57"/>
      <c r="C33" s="15" t="s">
        <v>9</v>
      </c>
      <c r="D33" s="85">
        <v>0</v>
      </c>
      <c r="E33" s="86"/>
      <c r="F33" s="20">
        <v>0</v>
      </c>
      <c r="G33" s="20">
        <v>0</v>
      </c>
    </row>
    <row r="34" spans="1:8" x14ac:dyDescent="0.25">
      <c r="A34" s="56"/>
      <c r="B34" s="57"/>
      <c r="C34" s="17" t="s">
        <v>6</v>
      </c>
      <c r="D34" s="85">
        <v>6662.93</v>
      </c>
      <c r="E34" s="86"/>
      <c r="F34" s="20">
        <v>6662.93</v>
      </c>
      <c r="G34" s="20">
        <f t="shared" si="0"/>
        <v>100</v>
      </c>
    </row>
    <row r="35" spans="1:8" ht="27.75" customHeight="1" x14ac:dyDescent="0.25">
      <c r="A35" s="56"/>
      <c r="B35" s="57"/>
      <c r="C35" s="15" t="s">
        <v>7</v>
      </c>
      <c r="D35" s="85">
        <v>22245.03</v>
      </c>
      <c r="E35" s="86"/>
      <c r="F35" s="20">
        <v>21998.74</v>
      </c>
      <c r="G35" s="20">
        <f t="shared" si="0"/>
        <v>98.892831342551574</v>
      </c>
    </row>
    <row r="36" spans="1:8" x14ac:dyDescent="0.25">
      <c r="A36" s="56">
        <v>8</v>
      </c>
      <c r="B36" s="57" t="s">
        <v>29</v>
      </c>
      <c r="C36" s="15" t="s">
        <v>4</v>
      </c>
      <c r="D36" s="74">
        <f>D37+D38+D39</f>
        <v>37737.35</v>
      </c>
      <c r="E36" s="75"/>
      <c r="F36" s="19">
        <f>F37+F38+F39</f>
        <v>36353.619999999995</v>
      </c>
      <c r="G36" s="19">
        <f t="shared" si="0"/>
        <v>96.333261344530001</v>
      </c>
    </row>
    <row r="37" spans="1:8" x14ac:dyDescent="0.25">
      <c r="A37" s="56"/>
      <c r="B37" s="57"/>
      <c r="C37" s="15" t="s">
        <v>9</v>
      </c>
      <c r="D37" s="85">
        <v>0</v>
      </c>
      <c r="E37" s="86"/>
      <c r="F37" s="20">
        <v>0</v>
      </c>
      <c r="G37" s="20">
        <v>0</v>
      </c>
    </row>
    <row r="38" spans="1:8" x14ac:dyDescent="0.25">
      <c r="A38" s="56"/>
      <c r="B38" s="57"/>
      <c r="C38" s="17" t="s">
        <v>6</v>
      </c>
      <c r="D38" s="85">
        <v>5000</v>
      </c>
      <c r="E38" s="86"/>
      <c r="F38" s="20">
        <v>5000</v>
      </c>
      <c r="G38" s="20">
        <f t="shared" si="0"/>
        <v>100</v>
      </c>
    </row>
    <row r="39" spans="1:8" ht="21" customHeight="1" x14ac:dyDescent="0.25">
      <c r="A39" s="56"/>
      <c r="B39" s="57"/>
      <c r="C39" s="15" t="s">
        <v>7</v>
      </c>
      <c r="D39" s="85">
        <v>32737.35</v>
      </c>
      <c r="E39" s="86"/>
      <c r="F39" s="20">
        <v>31353.62</v>
      </c>
      <c r="G39" s="20">
        <f t="shared" si="0"/>
        <v>95.773237601699591</v>
      </c>
    </row>
    <row r="40" spans="1:8" x14ac:dyDescent="0.25">
      <c r="A40" s="82">
        <v>9</v>
      </c>
      <c r="B40" s="89" t="s">
        <v>33</v>
      </c>
      <c r="C40" s="15" t="s">
        <v>4</v>
      </c>
      <c r="D40" s="51">
        <f>D41+D42+D43</f>
        <v>20399.46</v>
      </c>
      <c r="E40" s="52"/>
      <c r="F40" s="51">
        <f t="shared" ref="F40" si="1">F41+F42+F43</f>
        <v>16855.599999999999</v>
      </c>
      <c r="G40" s="19">
        <f>F40/D40*100</f>
        <v>82.627677399303707</v>
      </c>
    </row>
    <row r="41" spans="1:8" x14ac:dyDescent="0.25">
      <c r="A41" s="83"/>
      <c r="B41" s="90"/>
      <c r="C41" s="15" t="s">
        <v>9</v>
      </c>
      <c r="D41" s="49">
        <v>0</v>
      </c>
      <c r="E41" s="50"/>
      <c r="F41" s="20">
        <v>0</v>
      </c>
      <c r="G41" s="20">
        <v>0</v>
      </c>
    </row>
    <row r="42" spans="1:8" x14ac:dyDescent="0.25">
      <c r="A42" s="83"/>
      <c r="B42" s="90"/>
      <c r="C42" s="33" t="s">
        <v>6</v>
      </c>
      <c r="D42" s="49">
        <v>20125.89</v>
      </c>
      <c r="E42" s="50"/>
      <c r="F42" s="20">
        <v>16582.03</v>
      </c>
      <c r="G42" s="20">
        <f>F42/D42*100</f>
        <v>82.391536473666505</v>
      </c>
    </row>
    <row r="43" spans="1:8" ht="19.5" customHeight="1" x14ac:dyDescent="0.25">
      <c r="A43" s="84"/>
      <c r="B43" s="91"/>
      <c r="C43" s="15" t="s">
        <v>7</v>
      </c>
      <c r="D43" s="49">
        <v>273.57</v>
      </c>
      <c r="E43" s="50"/>
      <c r="F43" s="20">
        <v>273.57</v>
      </c>
      <c r="G43" s="20">
        <f>F43/D43*100</f>
        <v>100</v>
      </c>
    </row>
    <row r="44" spans="1:8" x14ac:dyDescent="0.25">
      <c r="A44" s="82">
        <v>10</v>
      </c>
      <c r="B44" s="57" t="s">
        <v>35</v>
      </c>
      <c r="C44" s="18" t="s">
        <v>4</v>
      </c>
      <c r="D44" s="74">
        <f>D45+D46+D47</f>
        <v>6421.8</v>
      </c>
      <c r="E44" s="75"/>
      <c r="F44" s="19">
        <f>F45+F46+F47</f>
        <v>6358.35</v>
      </c>
      <c r="G44" s="19">
        <f t="shared" si="0"/>
        <v>99.011959263757831</v>
      </c>
      <c r="H44" s="23"/>
    </row>
    <row r="45" spans="1:8" x14ac:dyDescent="0.25">
      <c r="A45" s="83"/>
      <c r="B45" s="57"/>
      <c r="C45" s="15" t="s">
        <v>9</v>
      </c>
      <c r="D45" s="85">
        <v>0</v>
      </c>
      <c r="E45" s="86"/>
      <c r="F45" s="20">
        <v>0</v>
      </c>
      <c r="G45" s="20">
        <v>0</v>
      </c>
    </row>
    <row r="46" spans="1:8" x14ac:dyDescent="0.25">
      <c r="A46" s="83"/>
      <c r="B46" s="57"/>
      <c r="C46" s="17" t="s">
        <v>6</v>
      </c>
      <c r="D46" s="85">
        <v>0</v>
      </c>
      <c r="E46" s="86"/>
      <c r="F46" s="20">
        <v>0</v>
      </c>
      <c r="G46" s="20">
        <v>0</v>
      </c>
    </row>
    <row r="47" spans="1:8" ht="26.25" customHeight="1" x14ac:dyDescent="0.25">
      <c r="A47" s="84"/>
      <c r="B47" s="57"/>
      <c r="C47" s="15" t="s">
        <v>7</v>
      </c>
      <c r="D47" s="85">
        <v>6421.8</v>
      </c>
      <c r="E47" s="86"/>
      <c r="F47" s="20">
        <v>6358.35</v>
      </c>
      <c r="G47" s="20">
        <f t="shared" si="0"/>
        <v>99.011959263757831</v>
      </c>
    </row>
    <row r="48" spans="1:8" x14ac:dyDescent="0.25">
      <c r="A48" s="56">
        <v>11</v>
      </c>
      <c r="B48" s="57" t="s">
        <v>16</v>
      </c>
      <c r="C48" s="15" t="s">
        <v>4</v>
      </c>
      <c r="D48" s="74">
        <f>D49+D50+D51</f>
        <v>329300.49</v>
      </c>
      <c r="E48" s="75"/>
      <c r="F48" s="19">
        <f>F49+F50+F51</f>
        <v>329066.46000000002</v>
      </c>
      <c r="G48" s="19">
        <f t="shared" si="0"/>
        <v>99.928931171648131</v>
      </c>
      <c r="H48" s="24"/>
    </row>
    <row r="49" spans="1:7" x14ac:dyDescent="0.25">
      <c r="A49" s="56"/>
      <c r="B49" s="57"/>
      <c r="C49" s="15" t="s">
        <v>9</v>
      </c>
      <c r="D49" s="68">
        <v>90017.88</v>
      </c>
      <c r="E49" s="69"/>
      <c r="F49" s="20">
        <v>90014.64</v>
      </c>
      <c r="G49" s="20">
        <f t="shared" si="0"/>
        <v>99.996400715057931</v>
      </c>
    </row>
    <row r="50" spans="1:7" x14ac:dyDescent="0.25">
      <c r="A50" s="56"/>
      <c r="B50" s="57"/>
      <c r="C50" s="17" t="s">
        <v>6</v>
      </c>
      <c r="D50" s="68">
        <v>239182.61</v>
      </c>
      <c r="E50" s="69"/>
      <c r="F50" s="20">
        <v>238951.82</v>
      </c>
      <c r="G50" s="20">
        <f t="shared" si="0"/>
        <v>99.903508871318039</v>
      </c>
    </row>
    <row r="51" spans="1:7" ht="21" customHeight="1" x14ac:dyDescent="0.25">
      <c r="A51" s="56"/>
      <c r="B51" s="57"/>
      <c r="C51" s="15" t="s">
        <v>7</v>
      </c>
      <c r="D51" s="85">
        <v>100</v>
      </c>
      <c r="E51" s="86"/>
      <c r="F51" s="20">
        <v>100</v>
      </c>
      <c r="G51" s="20">
        <f t="shared" si="0"/>
        <v>100</v>
      </c>
    </row>
    <row r="52" spans="1:7" x14ac:dyDescent="0.25">
      <c r="A52" s="56">
        <v>12</v>
      </c>
      <c r="B52" s="57" t="s">
        <v>30</v>
      </c>
      <c r="C52" s="15" t="s">
        <v>4</v>
      </c>
      <c r="D52" s="74">
        <f>D53+D54+D55</f>
        <v>1550.7</v>
      </c>
      <c r="E52" s="75"/>
      <c r="F52" s="19">
        <f>F53+F54+F55</f>
        <v>1539.38</v>
      </c>
      <c r="G52" s="19">
        <f t="shared" si="0"/>
        <v>99.270007093570641</v>
      </c>
    </row>
    <row r="53" spans="1:7" x14ac:dyDescent="0.25">
      <c r="A53" s="56"/>
      <c r="B53" s="57"/>
      <c r="C53" s="15" t="s">
        <v>9</v>
      </c>
      <c r="D53" s="85">
        <v>0</v>
      </c>
      <c r="E53" s="86"/>
      <c r="F53" s="20">
        <v>0</v>
      </c>
      <c r="G53" s="20">
        <v>0</v>
      </c>
    </row>
    <row r="54" spans="1:7" x14ac:dyDescent="0.25">
      <c r="A54" s="56"/>
      <c r="B54" s="57"/>
      <c r="C54" s="17" t="s">
        <v>6</v>
      </c>
      <c r="D54" s="85">
        <v>185</v>
      </c>
      <c r="E54" s="86"/>
      <c r="F54" s="20">
        <v>185</v>
      </c>
      <c r="G54" s="20">
        <f t="shared" si="0"/>
        <v>100</v>
      </c>
    </row>
    <row r="55" spans="1:7" ht="24" customHeight="1" x14ac:dyDescent="0.25">
      <c r="A55" s="63"/>
      <c r="B55" s="61"/>
      <c r="C55" s="15" t="s">
        <v>7</v>
      </c>
      <c r="D55" s="85">
        <v>1365.7</v>
      </c>
      <c r="E55" s="86"/>
      <c r="F55" s="20">
        <v>1354.38</v>
      </c>
      <c r="G55" s="20">
        <f t="shared" si="0"/>
        <v>99.171121036830939</v>
      </c>
    </row>
    <row r="56" spans="1:7" ht="20.25" customHeight="1" x14ac:dyDescent="0.25">
      <c r="A56" s="63"/>
      <c r="B56" s="80" t="s">
        <v>17</v>
      </c>
      <c r="C56" s="42" t="s">
        <v>4</v>
      </c>
      <c r="D56" s="87">
        <f>D57+D58+D59</f>
        <v>1290734.42</v>
      </c>
      <c r="E56" s="88"/>
      <c r="F56" s="22">
        <f>F57+F58+F59</f>
        <v>1277599.45</v>
      </c>
      <c r="G56" s="19">
        <f t="shared" si="0"/>
        <v>98.98236462927828</v>
      </c>
    </row>
    <row r="57" spans="1:7" ht="21" customHeight="1" x14ac:dyDescent="0.25">
      <c r="A57" s="64"/>
      <c r="B57" s="81"/>
      <c r="C57" s="42" t="s">
        <v>5</v>
      </c>
      <c r="D57" s="87">
        <f>D9+D13+D17+D21+D25+D29+D33+D37+D45+D49+D53</f>
        <v>90017.88</v>
      </c>
      <c r="E57" s="88"/>
      <c r="F57" s="21">
        <f>F9+F13+F17+F21+F25+F29+F33+F37+F45+F49+F53</f>
        <v>90014.64</v>
      </c>
      <c r="G57" s="19">
        <f t="shared" si="0"/>
        <v>99.996400715057931</v>
      </c>
    </row>
    <row r="58" spans="1:7" ht="33.75" customHeight="1" x14ac:dyDescent="0.25">
      <c r="A58" s="64"/>
      <c r="B58" s="81"/>
      <c r="C58" s="43" t="s">
        <v>6</v>
      </c>
      <c r="D58" s="87">
        <f>D10+D14+D18+D22+D26+D30+D34+D38+D42+D46+D50+D54</f>
        <v>727987.1399999999</v>
      </c>
      <c r="E58" s="88">
        <f>E10+E14+E18+E22+E26+E30+E34+E38+E42+E46+E50+E54</f>
        <v>0</v>
      </c>
      <c r="F58" s="21">
        <f>F10+F14+F18+F22+F26+F30+F34+F38+F42+F46+F50+F54</f>
        <v>723967.15999999992</v>
      </c>
      <c r="G58" s="19">
        <f t="shared" si="0"/>
        <v>99.447795190448005</v>
      </c>
    </row>
    <row r="59" spans="1:7" ht="24" customHeight="1" x14ac:dyDescent="0.25">
      <c r="A59" s="92"/>
      <c r="B59" s="93"/>
      <c r="C59" s="42" t="s">
        <v>7</v>
      </c>
      <c r="D59" s="87">
        <f>D11+D15+D19+D23+D27+D35+D39+D31+D43+D47+D51+D55</f>
        <v>472729.39999999997</v>
      </c>
      <c r="E59" s="88"/>
      <c r="F59" s="21">
        <f>F11+F15+F19+F23+F27+F35+F39+F31+F43+F47+F51+F55</f>
        <v>463617.64999999997</v>
      </c>
      <c r="G59" s="19">
        <f t="shared" si="0"/>
        <v>98.072523096722989</v>
      </c>
    </row>
    <row r="60" spans="1:7" ht="15.75" x14ac:dyDescent="0.25">
      <c r="A60" s="4"/>
      <c r="B60" s="25"/>
      <c r="C60" s="26"/>
      <c r="D60" s="26"/>
      <c r="E60" s="27"/>
      <c r="F60" s="10"/>
      <c r="G60" s="10"/>
    </row>
    <row r="61" spans="1:7" ht="15.75" x14ac:dyDescent="0.25">
      <c r="A61" s="4"/>
      <c r="B61" s="25"/>
      <c r="C61" s="26"/>
      <c r="D61" s="26"/>
      <c r="E61" s="27"/>
      <c r="F61" s="10"/>
      <c r="G61" s="10"/>
    </row>
    <row r="62" spans="1:7" ht="15.75" x14ac:dyDescent="0.25">
      <c r="A62" s="4"/>
      <c r="B62" s="25"/>
      <c r="C62" s="26"/>
      <c r="D62" s="26"/>
      <c r="E62" s="27"/>
      <c r="F62" s="10"/>
      <c r="G62" s="10"/>
    </row>
    <row r="63" spans="1:7" ht="1.5" customHeight="1" x14ac:dyDescent="0.25">
      <c r="A63" s="4"/>
      <c r="B63" s="25"/>
      <c r="C63" s="26"/>
      <c r="D63" s="54"/>
      <c r="E63" s="27"/>
      <c r="F63" s="10"/>
      <c r="G63" s="10"/>
    </row>
    <row r="64" spans="1:7" ht="15.75" x14ac:dyDescent="0.25">
      <c r="A64" s="4"/>
      <c r="B64" s="25"/>
      <c r="C64" s="26"/>
      <c r="D64" s="26"/>
      <c r="E64" s="27"/>
      <c r="F64" s="10"/>
      <c r="G64" s="10"/>
    </row>
    <row r="65" spans="1:5" ht="15.75" x14ac:dyDescent="0.25">
      <c r="A65" s="4"/>
      <c r="B65" s="25"/>
      <c r="C65" s="26"/>
      <c r="D65" s="26"/>
      <c r="E65" s="27"/>
    </row>
    <row r="66" spans="1:5" ht="17.25" customHeight="1" x14ac:dyDescent="0.25">
      <c r="A66" s="4"/>
      <c r="B66" s="53"/>
      <c r="C66" s="28"/>
      <c r="D66" s="26"/>
      <c r="E66" s="26"/>
    </row>
    <row r="67" spans="1:5" ht="15.75" x14ac:dyDescent="0.25">
      <c r="A67" s="4"/>
      <c r="B67" s="53"/>
      <c r="C67" s="28"/>
      <c r="D67" s="26"/>
      <c r="E67" s="48"/>
    </row>
    <row r="68" spans="1:5" ht="15.75" x14ac:dyDescent="0.25">
      <c r="A68" s="4"/>
      <c r="B68" s="53"/>
      <c r="C68" s="8"/>
    </row>
    <row r="69" spans="1:5" ht="15.75" x14ac:dyDescent="0.25">
      <c r="A69" s="4"/>
      <c r="B69" s="53"/>
      <c r="C69" s="9"/>
    </row>
    <row r="70" spans="1:5" ht="15.75" customHeight="1" x14ac:dyDescent="0.25">
      <c r="A70" s="4"/>
      <c r="B70" s="53"/>
    </row>
    <row r="71" spans="1:5" ht="15" customHeight="1" x14ac:dyDescent="0.25">
      <c r="A71" s="4"/>
      <c r="B71" s="53"/>
    </row>
    <row r="72" spans="1:5" ht="18.75" x14ac:dyDescent="0.25">
      <c r="A72" s="4"/>
      <c r="B72" s="4"/>
      <c r="C72" s="47"/>
    </row>
    <row r="73" spans="1:5" ht="18.75" x14ac:dyDescent="0.25">
      <c r="A73" s="4"/>
      <c r="B73" s="4"/>
      <c r="C73" s="47"/>
    </row>
    <row r="74" spans="1:5" ht="18.75" x14ac:dyDescent="0.25">
      <c r="A74" s="4"/>
      <c r="B74" s="4"/>
      <c r="C74" s="47"/>
    </row>
    <row r="75" spans="1:5" ht="18.75" x14ac:dyDescent="0.25">
      <c r="A75" s="4"/>
      <c r="B75" s="47"/>
      <c r="C75" s="47"/>
    </row>
    <row r="76" spans="1:5" ht="18.75" x14ac:dyDescent="0.25">
      <c r="A76" s="4"/>
      <c r="B76" s="47"/>
    </row>
    <row r="77" spans="1:5" ht="18.75" x14ac:dyDescent="0.25">
      <c r="A77" s="4"/>
      <c r="B77" s="47"/>
    </row>
    <row r="78" spans="1:5" ht="18.75" x14ac:dyDescent="0.25">
      <c r="A78" s="4"/>
      <c r="B78" s="47"/>
    </row>
    <row r="79" spans="1:5" ht="18.75" x14ac:dyDescent="0.25">
      <c r="A79" s="4"/>
      <c r="B79" s="31"/>
    </row>
    <row r="80" spans="1:5" x14ac:dyDescent="0.25">
      <c r="A80" s="4"/>
      <c r="B80" s="4"/>
    </row>
    <row r="81" spans="1:2" x14ac:dyDescent="0.25">
      <c r="A81" s="4"/>
      <c r="B81" s="4"/>
    </row>
    <row r="82" spans="1:2" x14ac:dyDescent="0.25">
      <c r="A82" s="4"/>
      <c r="B82" s="4"/>
    </row>
    <row r="83" spans="1:2" x14ac:dyDescent="0.25">
      <c r="A83" s="4"/>
      <c r="B83" s="4"/>
    </row>
    <row r="84" spans="1:2" x14ac:dyDescent="0.25">
      <c r="A84" s="4"/>
      <c r="B84" s="4"/>
    </row>
    <row r="85" spans="1:2" x14ac:dyDescent="0.25">
      <c r="A85" s="4"/>
      <c r="B85" s="4"/>
    </row>
    <row r="86" spans="1:2" x14ac:dyDescent="0.25">
      <c r="A86" s="4"/>
      <c r="B86" s="4"/>
    </row>
    <row r="87" spans="1:2" x14ac:dyDescent="0.25">
      <c r="A87" s="4"/>
      <c r="B87" s="4"/>
    </row>
    <row r="88" spans="1:2" x14ac:dyDescent="0.25">
      <c r="A88" s="4"/>
      <c r="B88" s="4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B98" s="4"/>
    </row>
    <row r="99" spans="1:2" x14ac:dyDescent="0.25">
      <c r="B99" s="4"/>
    </row>
    <row r="100" spans="1:2" x14ac:dyDescent="0.25">
      <c r="B100" s="4"/>
    </row>
  </sheetData>
  <mergeCells count="80">
    <mergeCell ref="D7:E7"/>
    <mergeCell ref="B1:F1"/>
    <mergeCell ref="B2:F2"/>
    <mergeCell ref="B3:F3"/>
    <mergeCell ref="D5:E6"/>
    <mergeCell ref="F5:G5"/>
    <mergeCell ref="A8:A11"/>
    <mergeCell ref="B8:B11"/>
    <mergeCell ref="D8:E8"/>
    <mergeCell ref="D9:E9"/>
    <mergeCell ref="D10:E10"/>
    <mergeCell ref="D11:E11"/>
    <mergeCell ref="A12:A15"/>
    <mergeCell ref="B12:B15"/>
    <mergeCell ref="D12:E12"/>
    <mergeCell ref="D13:E13"/>
    <mergeCell ref="D14:E14"/>
    <mergeCell ref="D15:E15"/>
    <mergeCell ref="A16:A19"/>
    <mergeCell ref="B16:B19"/>
    <mergeCell ref="D16:E16"/>
    <mergeCell ref="D17:E17"/>
    <mergeCell ref="D18:E18"/>
    <mergeCell ref="D19:E19"/>
    <mergeCell ref="A20:A23"/>
    <mergeCell ref="B20:B23"/>
    <mergeCell ref="D20:E20"/>
    <mergeCell ref="D21:E21"/>
    <mergeCell ref="D22:E22"/>
    <mergeCell ref="D23:E23"/>
    <mergeCell ref="A24:A27"/>
    <mergeCell ref="B24:B27"/>
    <mergeCell ref="D24:E24"/>
    <mergeCell ref="D25:E25"/>
    <mergeCell ref="D26:E26"/>
    <mergeCell ref="D27:E27"/>
    <mergeCell ref="A28:A31"/>
    <mergeCell ref="B28:B31"/>
    <mergeCell ref="D28:E28"/>
    <mergeCell ref="D29:E29"/>
    <mergeCell ref="D30:E30"/>
    <mergeCell ref="D31:E31"/>
    <mergeCell ref="A32:A35"/>
    <mergeCell ref="B32:B35"/>
    <mergeCell ref="D32:E32"/>
    <mergeCell ref="D33:E33"/>
    <mergeCell ref="D34:E34"/>
    <mergeCell ref="D35:E35"/>
    <mergeCell ref="A36:A39"/>
    <mergeCell ref="B36:B39"/>
    <mergeCell ref="D36:E36"/>
    <mergeCell ref="D37:E37"/>
    <mergeCell ref="D38:E38"/>
    <mergeCell ref="D39:E39"/>
    <mergeCell ref="A40:A43"/>
    <mergeCell ref="B40:B43"/>
    <mergeCell ref="A44:A47"/>
    <mergeCell ref="B44:B47"/>
    <mergeCell ref="D44:E44"/>
    <mergeCell ref="D45:E45"/>
    <mergeCell ref="D46:E46"/>
    <mergeCell ref="D47:E47"/>
    <mergeCell ref="A48:A51"/>
    <mergeCell ref="B48:B51"/>
    <mergeCell ref="D48:E48"/>
    <mergeCell ref="D49:E49"/>
    <mergeCell ref="D50:E50"/>
    <mergeCell ref="D51:E51"/>
    <mergeCell ref="A52:A55"/>
    <mergeCell ref="B52:B55"/>
    <mergeCell ref="D52:E52"/>
    <mergeCell ref="D53:E53"/>
    <mergeCell ref="D54:E54"/>
    <mergeCell ref="D55:E55"/>
    <mergeCell ref="A56:A59"/>
    <mergeCell ref="B56:B59"/>
    <mergeCell ref="D56:E56"/>
    <mergeCell ref="D57:E57"/>
    <mergeCell ref="D58:E58"/>
    <mergeCell ref="D59:E59"/>
  </mergeCells>
  <pageMargins left="0.7" right="0.7" top="0.75" bottom="0.75" header="0.3" footer="0.3"/>
  <pageSetup paperSize="9" scale="75" orientation="landscape" r:id="rId1"/>
  <rowBreaks count="1" manualBreakCount="1">
    <brk id="31" max="6" man="1"/>
  </rowBreaks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>АНМР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User35</dc:creator>
  <cp:lastModifiedBy>User30</cp:lastModifiedBy>
  <cp:lastPrinted>2018-05-23T08:59:25Z</cp:lastPrinted>
  <dcterms:created xsi:type="dcterms:W3CDTF">2013-03-28T04:23:14Z</dcterms:created>
  <dcterms:modified xsi:type="dcterms:W3CDTF">2018-06-13T05:42:40Z</dcterms:modified>
</cp:coreProperties>
</file>