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74\Desktop\Размещение на сайт\2023 год\Предварительный прогноз\"/>
    </mc:Choice>
  </mc:AlternateContent>
  <bookViews>
    <workbookView xWindow="0" yWindow="0" windowWidth="28800" windowHeight="11835"/>
  </bookViews>
  <sheets>
    <sheet name="форма 2п для МО и ГО" sheetId="2" r:id="rId1"/>
  </sheets>
  <definedNames>
    <definedName name="_xlnm.Print_Titles" localSheetId="0">'форма 2п для МО и ГО'!$8:$11</definedName>
    <definedName name="_xlnm.Print_Area" localSheetId="0">'форма 2п для МО и ГО'!$A$1:$K$194</definedName>
  </definedNames>
  <calcPr calcId="152511"/>
</workbook>
</file>

<file path=xl/calcChain.xml><?xml version="1.0" encoding="utf-8"?>
<calcChain xmlns="http://schemas.openxmlformats.org/spreadsheetml/2006/main">
  <c r="K93" i="2" l="1"/>
  <c r="J93" i="2"/>
  <c r="I93" i="2"/>
  <c r="H93" i="2"/>
  <c r="G93" i="2"/>
  <c r="F93" i="2"/>
  <c r="E93" i="2"/>
  <c r="D93" i="2"/>
  <c r="K111" i="2"/>
  <c r="D69" i="2" l="1"/>
  <c r="K151" i="2" l="1"/>
  <c r="J151" i="2"/>
  <c r="I151" i="2"/>
  <c r="H151" i="2"/>
  <c r="G151" i="2"/>
  <c r="F151" i="2"/>
  <c r="E151" i="2"/>
  <c r="D151" i="2"/>
  <c r="C151" i="2"/>
</calcChain>
</file>

<file path=xl/sharedStrings.xml><?xml version="1.0" encoding="utf-8"?>
<sst xmlns="http://schemas.openxmlformats.org/spreadsheetml/2006/main" count="361" uniqueCount="219">
  <si>
    <t>Продукция сельского хозяйства</t>
  </si>
  <si>
    <t>Индекс производства продукции сельского хозяйства</t>
  </si>
  <si>
    <t>Продукция растениеводства</t>
  </si>
  <si>
    <t>Индекс производства продукции растениеводства</t>
  </si>
  <si>
    <t>Продукция животноводства</t>
  </si>
  <si>
    <t>Индекс производства продукции животноводства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</si>
  <si>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</si>
  <si>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</si>
  <si>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</si>
  <si>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</si>
  <si>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</si>
  <si>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</si>
  <si>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</si>
  <si>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</si>
  <si>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</si>
  <si>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</si>
  <si>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Ввод в действие жилых домов</t>
  </si>
  <si>
    <t>%</t>
  </si>
  <si>
    <t>Оборот розничной торговли</t>
  </si>
  <si>
    <t>Объем платных услуг населению</t>
  </si>
  <si>
    <t>единиц</t>
  </si>
  <si>
    <t>тыс. чел.</t>
  </si>
  <si>
    <t>Индекс физического объема инвестиций в основной капитал</t>
  </si>
  <si>
    <t>Собственные средства</t>
  </si>
  <si>
    <t>млн.руб.</t>
  </si>
  <si>
    <t>Уровень зарегистрированной безработицы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</si>
  <si>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</si>
  <si>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</si>
  <si>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</si>
  <si>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</si>
  <si>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</si>
  <si>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</si>
  <si>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</si>
  <si>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</si>
  <si>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</si>
  <si>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</si>
  <si>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</si>
  <si>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% к предыдущему году в действующих ценах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</si>
  <si>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</si>
  <si>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</si>
  <si>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</si>
  <si>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</si>
  <si>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Общий коэффициент рождаемости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</si>
  <si>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</si>
  <si>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</si>
  <si>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</si>
  <si>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</si>
  <si>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</si>
  <si>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Оборот малых и средних предприятий, включая микропредприятия</t>
  </si>
  <si>
    <t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</si>
  <si>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>Темп роста отгрузки - РАЗДЕЛ C: Обрабатывающие производства</t>
  </si>
  <si>
    <t>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</si>
  <si>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</si>
  <si>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Темп роста отгрузки - РАЗДЕЛ E: Водоснабжение; водоотведение, организация сбора и утилизации отходов, деятельность по ликвидации загрязнений</t>
  </si>
  <si>
    <t>Водоснабжение; водоотведение, организация сбора и утилизации отходов, деятельность по ликвидации загрязнений</t>
  </si>
  <si>
    <t>базовый</t>
  </si>
  <si>
    <t>консервативный</t>
  </si>
  <si>
    <t>1 вариант</t>
  </si>
  <si>
    <t>2 вариант</t>
  </si>
  <si>
    <t>Темп роста отгрузки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</si>
  <si>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</si>
  <si>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Форма 2п</t>
  </si>
  <si>
    <t>Ожидаемая продолжительность жизни при рождении</t>
  </si>
  <si>
    <t>число лет</t>
  </si>
  <si>
    <t>Миграционный прирост (убыль)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</si>
  <si>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</si>
  <si>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</si>
  <si>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>Налоговые и неналоговые доходы, всего</t>
  </si>
  <si>
    <t>Неналоговые доходы</t>
  </si>
  <si>
    <t>Безвозмездные поступления всего, в том числе</t>
  </si>
  <si>
    <t>% г/г</t>
  </si>
  <si>
    <t xml:space="preserve">Доходы консолидированного бюджета </t>
  </si>
  <si>
    <t>Дефицит(-),профицит(+) консолидированного бюджета</t>
  </si>
  <si>
    <t>Государственный долг муниципального образования</t>
  </si>
  <si>
    <t>Номинальная начисленная среднемесячная заработная плата работников организаций</t>
  </si>
  <si>
    <t>рублей</t>
  </si>
  <si>
    <t>Фонд заработной платы работников организаций</t>
  </si>
  <si>
    <t>Темп роста фонда заработной платы работников организаций</t>
  </si>
  <si>
    <t>Население</t>
  </si>
  <si>
    <t>Численность населения (в среднегодовом исчислении)</t>
  </si>
  <si>
    <t>Численность населения трудоспособного возраста
(на 1 января года)</t>
  </si>
  <si>
    <t>Численность населения старше трудоспособного возраста
(на 1 января года)</t>
  </si>
  <si>
    <t>число родившихся живыми
на 1000 человек населения</t>
  </si>
  <si>
    <t>млн руб.</t>
  </si>
  <si>
    <t>Промышленное производство</t>
  </si>
  <si>
    <t>% к предыдущему году
в сопоставимых ценах</t>
  </si>
  <si>
    <t>Сельское хозяйство</t>
  </si>
  <si>
    <t>Строительство</t>
  </si>
  <si>
    <t>Объем работ, выполненных по виду деятельности "Строительство"</t>
  </si>
  <si>
    <t>в ценах соответствующих лет; млн руб.</t>
  </si>
  <si>
    <t>Индекс физического объема работ, выполненных по виду деятельности "Строительство"</t>
  </si>
  <si>
    <t>тыс. кв. м общей площади</t>
  </si>
  <si>
    <t>Торговля и услуги населению</t>
  </si>
  <si>
    <t>млн рублей</t>
  </si>
  <si>
    <t>Индекс физического объема оборота розничной торговли</t>
  </si>
  <si>
    <t>Индекс физического объема платных услуг населению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</si>
  <si>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</si>
  <si>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млрд руб.</t>
  </si>
  <si>
    <t>налог на прибыль организаций</t>
  </si>
  <si>
    <t>налог на доходы физических лиц</t>
  </si>
  <si>
    <t>налог на добычу полезных ископаемых</t>
  </si>
  <si>
    <t>акцизы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</si>
  <si>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</si>
  <si>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</si>
  <si>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</si>
  <si>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</si>
  <si>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</si>
  <si>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</si>
  <si>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дотации на выравнивание бюджетной обеспеченности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</si>
  <si>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</si>
  <si>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</si>
  <si>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</si>
  <si>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</si>
  <si>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</si>
  <si>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</si>
  <si>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</si>
  <si>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</si>
  <si>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</si>
  <si>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</si>
  <si>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</si>
  <si>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</si>
  <si>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</si>
  <si>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Труд и занятость</t>
  </si>
  <si>
    <t>Численность рабочей силы</t>
  </si>
  <si>
    <t>Среднегодовая численность занятых в экономике (по данным баланса трудовых ресурсов)</t>
  </si>
  <si>
    <t>Темп роста номинальной начисленной среднемесячной заработной платы работников организаций</t>
  </si>
  <si>
    <t>Общая численность безработных (по методологии МОТ)</t>
  </si>
  <si>
    <t>Численность безработных, зарегистрированных в государственных учреждениях службы занятости населения (на конец года)</t>
  </si>
  <si>
    <t>Финансы организаций</t>
  </si>
  <si>
    <t>Темп роста прибыли прибыльных организаций для целей бухгалтерского учета</t>
  </si>
  <si>
    <t xml:space="preserve">Консолидированный бюджет </t>
  </si>
  <si>
    <t>Расходы консолидированного бюджета, в том числе по направлениям:</t>
  </si>
  <si>
    <t xml:space="preserve">Производство важнейших видов продукции в натуральном выражении </t>
  </si>
  <si>
    <t>Развитие социальной сферы</t>
  </si>
  <si>
    <t>Туризм</t>
  </si>
  <si>
    <t>Инвестиции в основной капитал</t>
  </si>
  <si>
    <t>в ценах соответствующих лет; млн. руб.</t>
  </si>
  <si>
    <t>% к предыдущему году в сопоставимых ценах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</si>
  <si>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</si>
  <si>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Индекс физического объема</t>
  </si>
  <si>
    <t>Инвестиции в основной капитал по источникам финансирования</t>
  </si>
  <si>
    <t>млн. рублей</t>
  </si>
  <si>
    <t xml:space="preserve">     кредиты банков, в том числе:</t>
  </si>
  <si>
    <t xml:space="preserve">     кредиты иностранных банков</t>
  </si>
  <si>
    <t>Заемные средства других организаций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</si>
  <si>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</si>
  <si>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</si>
  <si>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</si>
  <si>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</si>
  <si>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>Прочие</t>
  </si>
  <si>
    <t>Инвестиции</t>
  </si>
  <si>
    <t>Приложение
 к письму минэкономразвития края 
№ МЭР -10/</t>
  </si>
  <si>
    <t>Малое и среднее предпринимательство, включая микропредприятия (без учета индивидуальных предпринимателей)</t>
  </si>
  <si>
    <t>Налоговые доходы консолидированного бюджета муниципального образования Ставропольского края всего, в том числе:</t>
  </si>
  <si>
    <t>Отчет</t>
  </si>
  <si>
    <t>Оценка показателя</t>
  </si>
  <si>
    <t>Прогноз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</si>
  <si>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</si>
  <si>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</si>
  <si>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</si>
  <si>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</si>
  <si>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</si>
  <si>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</si>
  <si>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численность лиц старше трудоспособного возраста и подростков, занятых в экономике, в том числе:</t>
  </si>
  <si>
    <t>пенсионеры старше трудоспособного возраста</t>
  </si>
  <si>
    <t>подростки моложе трудоспособного возраста</t>
  </si>
  <si>
    <t xml:space="preserve">Темп роста отгрузки товаров собственного производства, выполненных работ и услуг собственными силами по промышленным видам экономической деятельности </t>
  </si>
  <si>
    <t xml:space="preserve"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</t>
  </si>
  <si>
    <t>Объем отгруженных товаров собственного производства, выполненных работ и услуг собственными силами - 10 Производство пищевых продуктов*</t>
  </si>
  <si>
    <t>Темп роста отгрузки -10 Производство пищевых продуктов*</t>
  </si>
  <si>
    <t>Темп роста отгрузки - 12 Производство табачных изделий *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</si>
  <si>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изделий*</t>
  </si>
  <si>
    <t>Объем отгруженных товаров собственного производства, выполненных работ и услуг собственными силами - 12 Производство табачных изделий*</t>
  </si>
  <si>
    <t>Темп роста отгрузки -11 Производство напитков*</t>
  </si>
  <si>
    <t>Объем отгруженных товаров собственного производства, выполненных работ и услуг собственными силами - 11 Производство напитков*</t>
  </si>
  <si>
    <t>Темп роста отгрузки - 13 Производство текстильных изделий*</t>
  </si>
  <si>
    <t>Объем отгруженных товаров собственного производства, выполненных работ и услуг собственными силами - 14 Производство одежды*</t>
  </si>
  <si>
    <t>Темп роста отгрузки - 14 Производство одежды*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</si>
  <si>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и пробки, кроме мебели, производство изделий из соломки и материалов для плетения*</t>
  </si>
  <si>
    <t>Темп отгрузки - 16 Обработка древесины и производство изделий из дерева и пробки, кроме мебели, производство изделий из соломки и материалов для плетения*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</si>
  <si>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изделий*</t>
  </si>
  <si>
    <t>Темп роста отгрузки - 17 Производство бумаги и бумажных изделий*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</si>
  <si>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информации*</t>
  </si>
  <si>
    <t>Темп роста отгрузки - 18 Деятельность полиграфическая и копирование носителей информации*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</si>
  <si>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целях*</t>
  </si>
  <si>
    <t>Темп роста отгрузки - 21 Производство лекарственных средств и материалов, применяемых в медицинских целях*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</si>
  <si>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изделий*</t>
  </si>
  <si>
    <t>Темп роста отгрузки - 22 Производство резиновых и пластмассовых изделий*</t>
  </si>
  <si>
    <t>Объем отгруженных товаров собственного производства, выполненных работ и услуг собственными силами - 23 Производство прочей неметаллической минеральной продукции*</t>
  </si>
  <si>
    <t>Темп роста отгрузки - 23 Производство прочей неметаллической минеральной продукции*</t>
  </si>
  <si>
    <t>Объем отгруженных товаров собственного производства, выполненных работ и услуг собственными силами - 24 Производство металлургическое*</t>
  </si>
  <si>
    <t>Темп роста отгрузки - 24 Производство металлургическое*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</si>
  <si>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оборудования*</t>
  </si>
  <si>
    <t>Темп роста отгрузки - 25 Производство готовых металлических изделий, кроме машин и оборудования*</t>
  </si>
  <si>
    <t>Объем отгруженных товаров собственного производства, выполненных работ и услуг собственными силами - 26 Производство компьютеров, электронных и  оптических изделий*</t>
  </si>
  <si>
    <t>Темп роста отгрузки - 26 Производство компьютеров, электронных и  оптических изделий*</t>
  </si>
  <si>
    <t>Объем отгруженных товаров собственного производства, выполненных работ и услуг собственными силами - 27 Производство электрического оборудования*</t>
  </si>
  <si>
    <t>Темп роста отгрузки - 27 Производство электрического оборудования*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</si>
  <si>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оборудования*</t>
  </si>
  <si>
    <t>Темп роста отгрузки - 30 Производство прочих транспортных средств и оборудования*</t>
  </si>
  <si>
    <t>Объем отгруженных товаров собственного производства, выполненных работ и услуг собственными силами - 31 Производство мебели*</t>
  </si>
  <si>
    <t>Темп роста отгрузки - 31 Производство мебели*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</si>
  <si>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изделий*</t>
  </si>
  <si>
    <t>Темп роста отгрузки - 32 Производство прочих готовых изделий*</t>
  </si>
  <si>
    <t>Все страны***</t>
  </si>
  <si>
    <t xml:space="preserve">   Страны вне СНГ***</t>
  </si>
  <si>
    <t xml:space="preserve">   Страны СНГ***</t>
  </si>
  <si>
    <t xml:space="preserve">    Страны вне СНГ***</t>
  </si>
  <si>
    <t xml:space="preserve">    Страны СНГ***</t>
  </si>
  <si>
    <t>Количество российских посетителей из других регионов (резидентов)***</t>
  </si>
  <si>
    <t>Количество российских туристов, посетивших муниципальное образование***</t>
  </si>
  <si>
    <t>Объем платных услуг, оказываемых организациями санаторно-курортного и туристского комплексов муниципального образования***</t>
  </si>
  <si>
    <t>*** г.Ставрополь и города-курорты КМВ</t>
  </si>
  <si>
    <t>**  г. Ставрополь и г.Невинномысск</t>
  </si>
  <si>
    <t>*  г.Ставрополь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</si>
  <si>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продуктов**</t>
  </si>
  <si>
    <t>Темп роста отгрузки - 20 Производство химических веществ и химических продуктов**</t>
  </si>
  <si>
    <t>тыс.шт.</t>
  </si>
  <si>
    <t>Предварительный прогноз социально-экономического развития Новоалександровского городского округа Ставропольского края на 2024 год и 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</si>
</sst>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25"/>
      <name val="Times New Roman"/>
      <family val="1"/>
      <charset val="204"/>
    </font>
    <font>
      <b/>
      <sz val="25"/>
      <name val="Times New Roman"/>
      <family val="1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 applyProtection="1">
      <alignment horizontal="left" vertical="center" wrapText="1" shrinkToFit="1"/>
    </xf>
    <xf numFmtId="0" fontId="1" fillId="2" borderId="6" xfId="0" applyFont="1" applyFill="1" applyBorder="1" applyAlignment="1" applyProtection="1">
      <alignment horizontal="left" vertical="center" wrapText="1" shrinkToFit="1"/>
    </xf>
    <xf numFmtId="0" fontId="1" fillId="0" borderId="5" xfId="0" applyFont="1" applyFill="1" applyBorder="1" applyAlignment="1" applyProtection="1">
      <alignment horizontal="left" vertical="center" wrapText="1" shrinkToFit="1"/>
    </xf>
    <xf numFmtId="0" fontId="1" fillId="0" borderId="6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 shrinkToFit="1"/>
    </xf>
    <xf numFmtId="0" fontId="1" fillId="0" borderId="0" xfId="0" applyFont="1" applyFill="1" applyBorder="1" applyAlignment="1" applyProtection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>
      <alignment wrapText="1"/>
    </xf>
    <xf numFmtId="0" fontId="0" fillId="0" borderId="8" xfId="0" applyBorder="1"/>
    <xf numFmtId="0" fontId="3" fillId="0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left" vertical="center" wrapText="1" shrinkToFit="1"/>
    </xf>
    <xf numFmtId="0" fontId="1" fillId="0" borderId="8" xfId="0" applyFont="1" applyFill="1" applyBorder="1" applyAlignment="1" applyProtection="1">
      <alignment horizontal="left" vertical="center" wrapText="1" shrinkToFi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vertical="center" wrapText="1"/>
    </xf>
    <xf numFmtId="0" fontId="0" fillId="2" borderId="6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2" fillId="0" borderId="9" xfId="0" applyFont="1" applyFill="1" applyBorder="1" applyAlignment="1" applyProtection="1">
      <alignment horizontal="left" vertical="center" wrapText="1" shrinkToFi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wrapText="1"/>
    </xf>
    <xf numFmtId="0" fontId="1" fillId="2" borderId="10" xfId="0" applyFont="1" applyFill="1" applyBorder="1" applyAlignment="1" applyProtection="1">
      <alignment horizontal="left" vertical="center" wrapText="1" shrinkToFit="1"/>
    </xf>
    <xf numFmtId="0" fontId="1" fillId="2" borderId="9" xfId="0" applyFont="1" applyFill="1" applyBorder="1" applyAlignment="1" applyProtection="1">
      <alignment horizontal="left" vertical="center" wrapText="1" shrinkToFit="1"/>
    </xf>
    <xf numFmtId="0" fontId="3" fillId="0" borderId="4" xfId="0" applyFont="1" applyFill="1" applyBorder="1" applyAlignment="1" applyProtection="1">
      <alignment horizontal="left" vertical="center" wrapText="1" shrinkToFi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0" xfId="0" applyFont="1" applyFill="1" applyAlignment="1"/>
    <xf numFmtId="2" fontId="3" fillId="0" borderId="1" xfId="0" applyNumberFormat="1" applyFont="1" applyFill="1" applyBorder="1" applyAlignment="1">
      <alignment wrapText="1"/>
    </xf>
    <xf numFmtId="2" fontId="3" fillId="0" borderId="5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horizontal="right" wrapText="1"/>
    </xf>
    <xf numFmtId="2" fontId="3" fillId="0" borderId="5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 applyProtection="1">
      <alignment horizontal="left" wrapText="1" shrinkToFit="1"/>
    </xf>
    <xf numFmtId="2" fontId="1" fillId="2" borderId="6" xfId="0" applyNumberFormat="1" applyFont="1" applyFill="1" applyBorder="1" applyAlignment="1" applyProtection="1">
      <alignment horizontal="right" wrapText="1" shrinkToFit="1"/>
    </xf>
    <xf numFmtId="0" fontId="1" fillId="0" borderId="6" xfId="0" applyFont="1" applyFill="1" applyBorder="1" applyAlignment="1" applyProtection="1">
      <alignment horizontal="left" wrapText="1" shrinkToFit="1"/>
    </xf>
    <xf numFmtId="2" fontId="2" fillId="0" borderId="1" xfId="0" applyNumberFormat="1" applyFont="1" applyFill="1" applyBorder="1" applyAlignment="1">
      <alignment horizontal="right" wrapText="1" shrinkToFit="1"/>
    </xf>
    <xf numFmtId="2" fontId="2" fillId="0" borderId="1" xfId="0" applyNumberFormat="1" applyFont="1" applyFill="1" applyBorder="1" applyAlignment="1" applyProtection="1">
      <alignment horizontal="right" wrapText="1"/>
    </xf>
    <xf numFmtId="2" fontId="2" fillId="0" borderId="5" xfId="0" applyNumberFormat="1" applyFont="1" applyFill="1" applyBorder="1" applyAlignment="1">
      <alignment horizontal="right" wrapText="1" shrinkToFit="1"/>
    </xf>
    <xf numFmtId="2" fontId="2" fillId="0" borderId="1" xfId="0" applyNumberFormat="1" applyFont="1" applyFill="1" applyBorder="1" applyAlignment="1" applyProtection="1">
      <alignment horizontal="right" wrapText="1" shrinkToFit="1"/>
    </xf>
    <xf numFmtId="2" fontId="2" fillId="0" borderId="5" xfId="0" applyNumberFormat="1" applyFont="1" applyFill="1" applyBorder="1" applyAlignment="1" applyProtection="1">
      <alignment horizontal="right" wrapText="1" shrinkToFit="1"/>
    </xf>
    <xf numFmtId="2" fontId="4" fillId="0" borderId="1" xfId="0" applyNumberFormat="1" applyFont="1" applyFill="1" applyBorder="1" applyAlignment="1" applyProtection="1">
      <alignment horizontal="right" wrapText="1" shrinkToFit="1"/>
    </xf>
    <xf numFmtId="2" fontId="3" fillId="0" borderId="1" xfId="0" applyNumberFormat="1" applyFont="1" applyFill="1" applyBorder="1" applyAlignment="1" applyProtection="1">
      <alignment horizontal="right" wrapText="1"/>
    </xf>
    <xf numFmtId="2" fontId="4" fillId="0" borderId="5" xfId="0" applyNumberFormat="1" applyFont="1" applyFill="1" applyBorder="1" applyAlignment="1" applyProtection="1">
      <alignment horizontal="right" wrapText="1" shrinkToFit="1"/>
    </xf>
    <xf numFmtId="2" fontId="3" fillId="0" borderId="1" xfId="0" applyNumberFormat="1" applyFont="1" applyFill="1" applyBorder="1" applyAlignment="1">
      <alignment horizontal="right" wrapText="1" shrinkToFit="1"/>
    </xf>
    <xf numFmtId="2" fontId="3" fillId="0" borderId="5" xfId="0" applyNumberFormat="1" applyFont="1" applyFill="1" applyBorder="1" applyAlignment="1">
      <alignment horizontal="right" wrapText="1" shrinkToFit="1"/>
    </xf>
    <xf numFmtId="2" fontId="3" fillId="0" borderId="1" xfId="0" applyNumberFormat="1" applyFont="1" applyFill="1" applyBorder="1" applyAlignment="1" applyProtection="1">
      <alignment horizontal="right" wrapText="1" shrinkToFit="1"/>
    </xf>
    <xf numFmtId="2" fontId="3" fillId="0" borderId="5" xfId="0" applyNumberFormat="1" applyFont="1" applyFill="1" applyBorder="1" applyAlignment="1" applyProtection="1">
      <alignment horizontal="right" wrapText="1" shrinkToFit="1"/>
    </xf>
    <xf numFmtId="2" fontId="2" fillId="0" borderId="1" xfId="0" applyNumberFormat="1" applyFont="1" applyFill="1" applyBorder="1" applyAlignment="1" applyProtection="1">
      <alignment horizontal="right" wrapText="1"/>
      <protection locked="0"/>
    </xf>
    <xf numFmtId="2" fontId="3" fillId="0" borderId="1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 applyProtection="1">
      <alignment horizontal="right" wrapText="1" shrinkToFit="1"/>
    </xf>
    <xf numFmtId="2" fontId="3" fillId="0" borderId="4" xfId="0" applyNumberFormat="1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horizontal="right" wrapText="1"/>
    </xf>
    <xf numFmtId="2" fontId="2" fillId="0" borderId="11" xfId="0" applyNumberFormat="1" applyFont="1" applyFill="1" applyBorder="1" applyAlignment="1" applyProtection="1">
      <alignment horizontal="right" wrapText="1" shrinkToFit="1"/>
    </xf>
    <xf numFmtId="2" fontId="1" fillId="2" borderId="9" xfId="0" applyNumberFormat="1" applyFont="1" applyFill="1" applyBorder="1" applyAlignment="1" applyProtection="1">
      <alignment horizontal="left" vertical="center" wrapText="1" shrinkToFit="1"/>
    </xf>
    <xf numFmtId="49" fontId="1" fillId="2" borderId="5" xfId="0" applyNumberFormat="1" applyFont="1" applyFill="1" applyBorder="1" applyAlignment="1" applyProtection="1">
      <alignment horizontal="left" vertical="center" wrapText="1" shrinkToFit="1"/>
    </xf>
    <xf numFmtId="49" fontId="1" fillId="2" borderId="6" xfId="0" applyNumberFormat="1" applyFont="1" applyFill="1" applyBorder="1" applyAlignment="1" applyProtection="1">
      <alignment horizontal="left" vertical="center" wrapText="1" shrinkToFit="1"/>
    </xf>
    <xf numFmtId="49" fontId="1" fillId="2" borderId="7" xfId="0" applyNumberFormat="1" applyFont="1" applyFill="1" applyBorder="1" applyAlignment="1" applyProtection="1">
      <alignment horizontal="left" vertical="center" wrapText="1" shrinkToFit="1"/>
    </xf>
    <xf numFmtId="0" fontId="9" fillId="0" borderId="0" xfId="0" applyFont="1" applyFill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 shrinkToFit="1"/>
    </xf>
    <xf numFmtId="0" fontId="1" fillId="2" borderId="6" xfId="0" applyFont="1" applyFill="1" applyBorder="1" applyAlignment="1" applyProtection="1">
      <alignment horizontal="left" vertical="center" wrapText="1" shrinkToFit="1"/>
    </xf>
    <xf numFmtId="0" fontId="9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view="pageBreakPreview" topLeftCell="A6" zoomScale="70" zoomScaleNormal="70" zoomScaleSheetLayoutView="70" workbookViewId="0">
      <selection activeCell="J17" sqref="J17"/>
    </sheetView>
  </sheetViews>
  <sheetFormatPr defaultRowHeight="12.75" x14ac:dyDescent="0.2"/>
  <cols>
    <col min="1" max="1" width="47.5703125" customWidth="1"/>
    <col min="2" max="2" width="22.85546875" style="4" customWidth="1"/>
    <col min="3" max="5" width="20.28515625" customWidth="1"/>
    <col min="6" max="11" width="21.42578125" customWidth="1"/>
    <col min="12" max="14" width="11" customWidth="1"/>
    <col min="15" max="15" width="11.7109375" customWidth="1"/>
    <col min="16" max="16" width="11" customWidth="1"/>
    <col min="17" max="17" width="10" customWidth="1"/>
    <col min="18" max="18" width="10.85546875" customWidth="1"/>
    <col min="19" max="19" width="11" customWidth="1"/>
    <col min="20" max="20" width="10.140625" customWidth="1"/>
    <col min="21" max="21" width="18.28515625" customWidth="1"/>
  </cols>
  <sheetData>
    <row r="1" spans="1:20" ht="6.75" hidden="1" customHeight="1" x14ac:dyDescent="0.2">
      <c r="G1" s="100" t="s">
        <v>151</v>
      </c>
      <c r="H1" s="100"/>
      <c r="I1" s="100"/>
      <c r="J1" s="100"/>
      <c r="K1" s="100"/>
    </row>
    <row r="2" spans="1:20" ht="22.5" hidden="1" customHeight="1" x14ac:dyDescent="0.2">
      <c r="G2" s="100"/>
      <c r="H2" s="100"/>
      <c r="I2" s="100"/>
      <c r="J2" s="100"/>
      <c r="K2" s="100"/>
    </row>
    <row r="3" spans="1:20" ht="41.25" hidden="1" customHeight="1" x14ac:dyDescent="0.2">
      <c r="G3" s="100"/>
      <c r="H3" s="100"/>
      <c r="I3" s="100"/>
      <c r="J3" s="100"/>
      <c r="K3" s="100"/>
    </row>
    <row r="4" spans="1:20" s="9" customFormat="1" ht="31.5" hidden="1" x14ac:dyDescent="0.45">
      <c r="B4" s="10"/>
      <c r="H4" s="11"/>
      <c r="I4" s="12"/>
      <c r="J4" s="54"/>
      <c r="K4" s="55" t="s">
        <v>61</v>
      </c>
      <c r="L4" s="11"/>
      <c r="M4" s="53"/>
      <c r="N4" s="53"/>
      <c r="O4" s="53"/>
      <c r="P4" s="53"/>
      <c r="Q4" s="53"/>
      <c r="R4" s="53"/>
      <c r="S4" s="53"/>
      <c r="T4" s="53"/>
    </row>
    <row r="5" spans="1:20" s="9" customFormat="1" ht="31.5" hidden="1" x14ac:dyDescent="0.45">
      <c r="B5" s="10"/>
    </row>
    <row r="6" spans="1:20" s="9" customFormat="1" ht="66" customHeight="1" x14ac:dyDescent="0.45">
      <c r="A6" s="103" t="s">
        <v>218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"/>
      <c r="M6" s="10"/>
      <c r="N6" s="10"/>
      <c r="O6" s="10"/>
      <c r="P6" s="10"/>
      <c r="Q6" s="10"/>
      <c r="R6" s="10"/>
      <c r="S6" s="10"/>
      <c r="T6" s="10"/>
    </row>
    <row r="7" spans="1:20" ht="2.25" customHeight="1" x14ac:dyDescent="0.2"/>
    <row r="8" spans="1:20" s="7" customFormat="1" ht="37.5" x14ac:dyDescent="0.2">
      <c r="A8" s="107" t="s">
        <v>40</v>
      </c>
      <c r="B8" s="107" t="s">
        <v>41</v>
      </c>
      <c r="C8" s="27" t="s">
        <v>154</v>
      </c>
      <c r="D8" s="27" t="s">
        <v>154</v>
      </c>
      <c r="E8" s="27" t="s">
        <v>155</v>
      </c>
      <c r="F8" s="104" t="s">
        <v>156</v>
      </c>
      <c r="G8" s="105"/>
      <c r="H8" s="105"/>
      <c r="I8" s="105"/>
      <c r="J8" s="105"/>
      <c r="K8" s="106"/>
      <c r="L8" s="48"/>
      <c r="M8" s="13"/>
      <c r="N8" s="13"/>
      <c r="O8" s="13"/>
      <c r="P8" s="13"/>
      <c r="Q8" s="13"/>
      <c r="R8" s="13"/>
      <c r="S8" s="13"/>
      <c r="T8" s="13"/>
    </row>
    <row r="9" spans="1:20" s="7" customFormat="1" ht="18.75" x14ac:dyDescent="0.2">
      <c r="A9" s="108"/>
      <c r="B9" s="108"/>
      <c r="C9" s="107">
        <v>2021</v>
      </c>
      <c r="D9" s="107">
        <v>2022</v>
      </c>
      <c r="E9" s="107">
        <v>2023</v>
      </c>
      <c r="F9" s="104">
        <v>2024</v>
      </c>
      <c r="G9" s="106"/>
      <c r="H9" s="104">
        <v>2025</v>
      </c>
      <c r="I9" s="106"/>
      <c r="J9" s="104">
        <v>2026</v>
      </c>
      <c r="K9" s="105"/>
      <c r="L9" s="41"/>
      <c r="M9" s="29"/>
      <c r="N9" s="29"/>
      <c r="O9" s="29"/>
      <c r="P9" s="29"/>
      <c r="Q9" s="29"/>
      <c r="R9" s="29"/>
      <c r="S9" s="29"/>
      <c r="T9" s="29"/>
    </row>
    <row r="10" spans="1:20" s="7" customFormat="1" ht="18.75" x14ac:dyDescent="0.2">
      <c r="A10" s="108"/>
      <c r="B10" s="108"/>
      <c r="C10" s="108"/>
      <c r="D10" s="108"/>
      <c r="E10" s="108"/>
      <c r="F10" s="3" t="s">
        <v>56</v>
      </c>
      <c r="G10" s="3" t="s">
        <v>55</v>
      </c>
      <c r="H10" s="27" t="s">
        <v>56</v>
      </c>
      <c r="I10" s="27" t="s">
        <v>55</v>
      </c>
      <c r="J10" s="27" t="s">
        <v>56</v>
      </c>
      <c r="K10" s="27" t="s">
        <v>55</v>
      </c>
      <c r="L10" s="42"/>
      <c r="M10" s="30"/>
      <c r="N10" s="30"/>
      <c r="O10" s="30"/>
      <c r="P10" s="30"/>
      <c r="Q10" s="30"/>
      <c r="R10" s="30"/>
      <c r="S10" s="30"/>
      <c r="T10" s="30"/>
    </row>
    <row r="11" spans="1:20" s="7" customFormat="1" ht="18.75" x14ac:dyDescent="0.2">
      <c r="A11" s="109"/>
      <c r="B11" s="109"/>
      <c r="C11" s="109"/>
      <c r="D11" s="109"/>
      <c r="E11" s="109"/>
      <c r="F11" s="3" t="s">
        <v>57</v>
      </c>
      <c r="G11" s="3" t="s">
        <v>58</v>
      </c>
      <c r="H11" s="27" t="s">
        <v>57</v>
      </c>
      <c r="I11" s="27" t="s">
        <v>58</v>
      </c>
      <c r="J11" s="27" t="s">
        <v>57</v>
      </c>
      <c r="K11" s="28" t="s">
        <v>58</v>
      </c>
      <c r="L11" s="42"/>
      <c r="M11" s="30"/>
      <c r="N11" s="30"/>
      <c r="O11" s="30"/>
      <c r="P11" s="30"/>
      <c r="Q11" s="30"/>
      <c r="R11" s="30"/>
      <c r="S11" s="30"/>
      <c r="T11" s="30"/>
    </row>
    <row r="12" spans="1:20" s="7" customFormat="1" ht="30" customHeight="1" x14ac:dyDescent="0.2">
      <c r="A12" s="23" t="s">
        <v>78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2"/>
      <c r="M12" s="30"/>
      <c r="N12" s="30"/>
      <c r="O12" s="30"/>
      <c r="P12" s="30"/>
      <c r="Q12" s="30"/>
      <c r="R12" s="30"/>
      <c r="S12" s="30"/>
      <c r="T12" s="30"/>
    </row>
    <row r="13" spans="1:20" s="7" customFormat="1" ht="45.75" customHeight="1" x14ac:dyDescent="0.3">
      <c r="A13" s="14" t="s">
        <v>79</v>
      </c>
      <c r="B13" s="3" t="s">
        <v>21</v>
      </c>
      <c r="C13" s="67">
        <v>63</v>
      </c>
      <c r="D13" s="67">
        <v>63.5</v>
      </c>
      <c r="E13" s="67">
        <v>62.8</v>
      </c>
      <c r="F13" s="67">
        <v>62.8</v>
      </c>
      <c r="G13" s="67">
        <v>63</v>
      </c>
      <c r="H13" s="67">
        <v>63</v>
      </c>
      <c r="I13" s="67">
        <v>63.3</v>
      </c>
      <c r="J13" s="67">
        <v>63.2</v>
      </c>
      <c r="K13" s="70">
        <v>63.5</v>
      </c>
      <c r="L13" s="42"/>
      <c r="M13" s="30"/>
      <c r="N13" s="30"/>
      <c r="O13" s="30"/>
      <c r="P13" s="30"/>
      <c r="Q13" s="30"/>
      <c r="R13" s="30"/>
      <c r="S13" s="30"/>
      <c r="T13" s="30"/>
    </row>
    <row r="14" spans="1:20" s="7" customFormat="1" ht="66" customHeight="1" x14ac:dyDescent="0.3">
      <c r="A14" s="14" t="s">
        <v>80</v>
      </c>
      <c r="B14" s="3" t="s">
        <v>21</v>
      </c>
      <c r="C14" s="67">
        <v>34.799999999999997</v>
      </c>
      <c r="D14" s="67">
        <v>34.799999999999997</v>
      </c>
      <c r="E14" s="67">
        <v>34.799999999999997</v>
      </c>
      <c r="F14" s="67">
        <v>34.700000000000003</v>
      </c>
      <c r="G14" s="67">
        <v>34.799999999999997</v>
      </c>
      <c r="H14" s="67">
        <v>34.700000000000003</v>
      </c>
      <c r="I14" s="67">
        <v>34.799999999999997</v>
      </c>
      <c r="J14" s="67">
        <v>34.700000000000003</v>
      </c>
      <c r="K14" s="67">
        <v>34.799999999999997</v>
      </c>
      <c r="L14" s="42"/>
      <c r="M14" s="30"/>
      <c r="N14" s="30"/>
      <c r="O14" s="30"/>
      <c r="P14" s="30"/>
      <c r="Q14" s="30"/>
      <c r="R14" s="30"/>
      <c r="S14" s="30"/>
      <c r="T14" s="30"/>
    </row>
    <row r="15" spans="1:20" s="7" customFormat="1" ht="73.5" customHeight="1" x14ac:dyDescent="0.3">
      <c r="A15" s="14" t="s">
        <v>81</v>
      </c>
      <c r="B15" s="3" t="s">
        <v>21</v>
      </c>
      <c r="C15" s="91">
        <v>15.8</v>
      </c>
      <c r="D15" s="91">
        <v>15.8</v>
      </c>
      <c r="E15" s="67">
        <v>15.8</v>
      </c>
      <c r="F15" s="67">
        <v>15.7</v>
      </c>
      <c r="G15" s="67">
        <v>15.8</v>
      </c>
      <c r="H15" s="67">
        <v>15.7</v>
      </c>
      <c r="I15" s="67">
        <v>15.8</v>
      </c>
      <c r="J15" s="67">
        <v>15.7</v>
      </c>
      <c r="K15" s="70">
        <v>15.9</v>
      </c>
      <c r="L15" s="42"/>
      <c r="M15" s="30"/>
      <c r="N15" s="30"/>
      <c r="O15" s="30"/>
      <c r="P15" s="30"/>
      <c r="Q15" s="30"/>
      <c r="R15" s="30"/>
      <c r="S15" s="30"/>
      <c r="T15" s="30"/>
    </row>
    <row r="16" spans="1:20" s="7" customFormat="1" ht="51.75" customHeight="1" x14ac:dyDescent="0.3">
      <c r="A16" s="14" t="s">
        <v>62</v>
      </c>
      <c r="B16" s="3" t="s">
        <v>63</v>
      </c>
      <c r="C16" s="67">
        <v>70.5</v>
      </c>
      <c r="D16" s="67">
        <v>70.599999999999994</v>
      </c>
      <c r="E16" s="67">
        <v>70.7</v>
      </c>
      <c r="F16" s="67">
        <v>70.7</v>
      </c>
      <c r="G16" s="67">
        <v>70.8</v>
      </c>
      <c r="H16" s="67">
        <v>70.8</v>
      </c>
      <c r="I16" s="67">
        <v>70.900000000000006</v>
      </c>
      <c r="J16" s="67">
        <v>70.900000000000006</v>
      </c>
      <c r="K16" s="70">
        <v>71</v>
      </c>
      <c r="L16" s="42"/>
      <c r="M16" s="30"/>
      <c r="N16" s="30"/>
      <c r="O16" s="30"/>
      <c r="P16" s="30"/>
      <c r="Q16" s="30"/>
      <c r="R16" s="30"/>
      <c r="S16" s="30"/>
      <c r="T16" s="30"/>
    </row>
    <row r="17" spans="1:20" s="7" customFormat="1" ht="93.75" x14ac:dyDescent="0.3">
      <c r="A17" s="14" t="s">
        <v>42</v>
      </c>
      <c r="B17" s="3" t="s">
        <v>82</v>
      </c>
      <c r="C17" s="67">
        <v>8.1</v>
      </c>
      <c r="D17" s="67">
        <v>7.8</v>
      </c>
      <c r="E17" s="67">
        <v>8.1999999999999993</v>
      </c>
      <c r="F17" s="67">
        <v>8.3000000000000007</v>
      </c>
      <c r="G17" s="67">
        <v>8.5</v>
      </c>
      <c r="H17" s="67">
        <v>8.4</v>
      </c>
      <c r="I17" s="67">
        <v>8.6</v>
      </c>
      <c r="J17" s="67">
        <v>8.4</v>
      </c>
      <c r="K17" s="70">
        <v>8.6</v>
      </c>
      <c r="L17" s="42"/>
      <c r="M17" s="30"/>
      <c r="N17" s="30"/>
      <c r="O17" s="30"/>
      <c r="P17" s="30"/>
      <c r="Q17" s="30"/>
      <c r="R17" s="30"/>
      <c r="S17" s="30"/>
      <c r="T17" s="30"/>
    </row>
    <row r="18" spans="1:20" s="7" customFormat="1" ht="64.5" customHeight="1" x14ac:dyDescent="0.3">
      <c r="A18" s="14" t="s">
        <v>43</v>
      </c>
      <c r="B18" s="3" t="s">
        <v>44</v>
      </c>
      <c r="C18" s="67">
        <v>18.399999999999999</v>
      </c>
      <c r="D18" s="67">
        <v>14.3</v>
      </c>
      <c r="E18" s="67">
        <v>14.3</v>
      </c>
      <c r="F18" s="67">
        <v>14.9</v>
      </c>
      <c r="G18" s="67">
        <v>14.8</v>
      </c>
      <c r="H18" s="67">
        <v>14.9</v>
      </c>
      <c r="I18" s="67">
        <v>14.8</v>
      </c>
      <c r="J18" s="67">
        <v>15</v>
      </c>
      <c r="K18" s="70">
        <v>14.9</v>
      </c>
      <c r="L18" s="44"/>
      <c r="M18" s="32"/>
      <c r="N18" s="32"/>
      <c r="O18" s="32"/>
      <c r="P18" s="32"/>
      <c r="Q18" s="32"/>
      <c r="R18" s="32"/>
      <c r="S18" s="32"/>
      <c r="T18" s="32"/>
    </row>
    <row r="19" spans="1:20" s="7" customFormat="1" ht="47.25" customHeight="1" x14ac:dyDescent="0.3">
      <c r="A19" s="14" t="s">
        <v>45</v>
      </c>
      <c r="B19" s="3" t="s">
        <v>46</v>
      </c>
      <c r="C19" s="67">
        <v>-10.3</v>
      </c>
      <c r="D19" s="67">
        <v>-6.5</v>
      </c>
      <c r="E19" s="67">
        <v>-6.1</v>
      </c>
      <c r="F19" s="67">
        <v>-6.6</v>
      </c>
      <c r="G19" s="67">
        <v>-6.3</v>
      </c>
      <c r="H19" s="67">
        <v>-6.5</v>
      </c>
      <c r="I19" s="67">
        <v>-6.2</v>
      </c>
      <c r="J19" s="67">
        <v>-6.6</v>
      </c>
      <c r="K19" s="70">
        <v>-6.3</v>
      </c>
      <c r="L19" s="42"/>
      <c r="M19" s="30"/>
      <c r="N19" s="30"/>
      <c r="O19" s="30"/>
      <c r="P19" s="30"/>
      <c r="Q19" s="30"/>
      <c r="R19" s="30"/>
      <c r="S19" s="30"/>
      <c r="T19" s="30"/>
    </row>
    <row r="20" spans="1:20" s="7" customFormat="1" ht="29.25" customHeight="1" x14ac:dyDescent="0.3">
      <c r="A20" s="14" t="s">
        <v>64</v>
      </c>
      <c r="B20" s="3" t="s">
        <v>21</v>
      </c>
      <c r="C20" s="67">
        <v>-0.3</v>
      </c>
      <c r="D20" s="67">
        <v>-0.3</v>
      </c>
      <c r="E20" s="67">
        <v>-0.38</v>
      </c>
      <c r="F20" s="67">
        <v>-0.45</v>
      </c>
      <c r="G20" s="67">
        <v>-0.41</v>
      </c>
      <c r="H20" s="67">
        <v>-0.46</v>
      </c>
      <c r="I20" s="67">
        <v>-0.43</v>
      </c>
      <c r="J20" s="67">
        <v>-0.48</v>
      </c>
      <c r="K20" s="70">
        <v>-0.45</v>
      </c>
      <c r="L20" s="42"/>
      <c r="M20" s="30"/>
      <c r="N20" s="30"/>
      <c r="O20" s="30"/>
      <c r="P20" s="30"/>
      <c r="Q20" s="30"/>
      <c r="R20" s="30"/>
      <c r="S20" s="30"/>
      <c r="T20" s="30"/>
    </row>
    <row r="21" spans="1:20" s="7" customFormat="1" ht="30" customHeight="1" x14ac:dyDescent="0.2">
      <c r="A21" s="59" t="s">
        <v>84</v>
      </c>
      <c r="B21" s="60"/>
      <c r="C21" s="60"/>
      <c r="D21" s="96"/>
      <c r="E21" s="96"/>
      <c r="F21" s="96"/>
      <c r="G21" s="60"/>
      <c r="H21" s="96"/>
      <c r="I21" s="96"/>
      <c r="J21" s="96"/>
      <c r="K21" s="96"/>
      <c r="L21" s="42"/>
      <c r="M21" s="30"/>
      <c r="N21" s="30"/>
      <c r="O21" s="30"/>
      <c r="P21" s="30"/>
      <c r="Q21" s="30"/>
      <c r="R21" s="30"/>
      <c r="S21" s="30"/>
      <c r="T21" s="30"/>
    </row>
    <row r="22" spans="1:20" s="7" customFormat="1" ht="125.25" customHeight="1" x14ac:dyDescent="0.3">
      <c r="A22" s="15" t="s">
        <v>167</v>
      </c>
      <c r="B22" s="1" t="s">
        <v>47</v>
      </c>
      <c r="C22" s="81">
        <v>5740.6</v>
      </c>
      <c r="D22" s="81">
        <v>5831.2</v>
      </c>
      <c r="E22" s="81">
        <v>5603.8</v>
      </c>
      <c r="F22" s="81">
        <v>5883.4</v>
      </c>
      <c r="G22" s="81">
        <v>5941.3</v>
      </c>
      <c r="H22" s="81">
        <v>6235</v>
      </c>
      <c r="I22" s="81">
        <v>6353.5</v>
      </c>
      <c r="J22" s="81">
        <v>6664</v>
      </c>
      <c r="K22" s="81">
        <v>6866</v>
      </c>
      <c r="L22" s="30"/>
      <c r="M22" s="30"/>
      <c r="N22" s="30"/>
      <c r="O22" s="30"/>
      <c r="P22" s="30"/>
      <c r="Q22" s="30"/>
      <c r="R22" s="30"/>
      <c r="S22" s="30"/>
      <c r="T22" s="30"/>
    </row>
    <row r="23" spans="1:20" s="7" customFormat="1" ht="125.25" customHeight="1" x14ac:dyDescent="0.3">
      <c r="A23" s="61" t="s">
        <v>166</v>
      </c>
      <c r="B23" s="1" t="s">
        <v>37</v>
      </c>
      <c r="C23" s="92">
        <v>157.69999999999999</v>
      </c>
      <c r="D23" s="92">
        <v>102</v>
      </c>
      <c r="E23" s="92">
        <v>102.3</v>
      </c>
      <c r="F23" s="92">
        <v>105</v>
      </c>
      <c r="G23" s="92">
        <v>106</v>
      </c>
      <c r="H23" s="92">
        <v>106</v>
      </c>
      <c r="I23" s="92">
        <v>106.9</v>
      </c>
      <c r="J23" s="92">
        <v>106.9</v>
      </c>
      <c r="K23" s="95">
        <v>108.1</v>
      </c>
      <c r="L23" s="30"/>
      <c r="M23" s="30"/>
      <c r="N23" s="30"/>
      <c r="O23" s="30"/>
      <c r="P23" s="30"/>
      <c r="Q23" s="30"/>
      <c r="R23" s="30"/>
      <c r="S23" s="30"/>
      <c r="T23" s="30"/>
    </row>
    <row r="24" spans="1:20" s="7" customFormat="1" ht="108" customHeight="1" x14ac:dyDescent="0.3">
      <c r="A24" s="61" t="s">
        <v>49</v>
      </c>
      <c r="B24" s="62" t="s">
        <v>47</v>
      </c>
      <c r="C24" s="93">
        <v>5170.5</v>
      </c>
      <c r="D24" s="93">
        <v>5154.8</v>
      </c>
      <c r="E24" s="93">
        <v>4912.6000000000004</v>
      </c>
      <c r="F24" s="93">
        <v>5158.2</v>
      </c>
      <c r="G24" s="93">
        <v>5207.3999999999996</v>
      </c>
      <c r="H24" s="93">
        <v>5467.7</v>
      </c>
      <c r="I24" s="93">
        <v>5571.9</v>
      </c>
      <c r="J24" s="93">
        <v>5850.4</v>
      </c>
      <c r="K24" s="94">
        <v>6017.6</v>
      </c>
      <c r="L24" s="42"/>
      <c r="M24" s="30"/>
      <c r="N24" s="30"/>
      <c r="O24" s="30"/>
      <c r="P24" s="30"/>
      <c r="Q24" s="30"/>
      <c r="R24" s="30"/>
      <c r="S24" s="30"/>
      <c r="T24" s="30"/>
    </row>
    <row r="25" spans="1:20" s="7" customFormat="1" ht="93.75" x14ac:dyDescent="0.3">
      <c r="A25" s="15" t="s">
        <v>50</v>
      </c>
      <c r="B25" s="1" t="s">
        <v>37</v>
      </c>
      <c r="C25" s="67">
        <v>156.30000000000001</v>
      </c>
      <c r="D25" s="67">
        <v>99.7</v>
      </c>
      <c r="E25" s="67">
        <v>95.3</v>
      </c>
      <c r="F25" s="67">
        <v>105</v>
      </c>
      <c r="G25" s="67">
        <v>106</v>
      </c>
      <c r="H25" s="67">
        <v>106</v>
      </c>
      <c r="I25" s="67">
        <v>107</v>
      </c>
      <c r="J25" s="67">
        <v>107</v>
      </c>
      <c r="K25" s="70">
        <v>108</v>
      </c>
      <c r="L25" s="42"/>
      <c r="M25" s="30"/>
      <c r="N25" s="30"/>
      <c r="O25" s="30"/>
      <c r="P25" s="30"/>
      <c r="Q25" s="30"/>
      <c r="R25" s="30"/>
      <c r="S25" s="30"/>
      <c r="T25" s="30"/>
    </row>
    <row r="26" spans="1:20" s="7" customFormat="1" ht="111.75" customHeight="1" x14ac:dyDescent="0.3">
      <c r="A26" s="15" t="s">
        <v>168</v>
      </c>
      <c r="B26" s="1" t="s">
        <v>47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9">
        <v>0</v>
      </c>
      <c r="L26" s="42"/>
      <c r="M26" s="30"/>
      <c r="N26" s="30"/>
      <c r="O26" s="30"/>
      <c r="P26" s="30"/>
      <c r="Q26" s="30"/>
      <c r="R26" s="30"/>
      <c r="S26" s="30"/>
      <c r="T26" s="30"/>
    </row>
    <row r="27" spans="1:20" s="7" customFormat="1" ht="93.75" x14ac:dyDescent="0.3">
      <c r="A27" s="15" t="s">
        <v>169</v>
      </c>
      <c r="B27" s="1" t="s">
        <v>37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9">
        <v>0</v>
      </c>
      <c r="L27" s="42"/>
      <c r="M27" s="30"/>
      <c r="N27" s="30"/>
      <c r="O27" s="30"/>
      <c r="P27" s="30"/>
      <c r="Q27" s="30"/>
      <c r="R27" s="30"/>
      <c r="S27" s="30"/>
      <c r="T27" s="30"/>
    </row>
    <row r="28" spans="1:20" s="7" customFormat="1" ht="105" customHeight="1" x14ac:dyDescent="0.3">
      <c r="A28" s="15" t="s">
        <v>174</v>
      </c>
      <c r="B28" s="16" t="s">
        <v>47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9">
        <v>0</v>
      </c>
      <c r="L28" s="42"/>
      <c r="M28" s="30"/>
      <c r="N28" s="30"/>
      <c r="O28" s="30"/>
      <c r="P28" s="30"/>
      <c r="Q28" s="30"/>
      <c r="R28" s="30"/>
      <c r="S28" s="30"/>
      <c r="T28" s="30"/>
    </row>
    <row r="29" spans="1:20" s="7" customFormat="1" ht="93.75" x14ac:dyDescent="0.3">
      <c r="A29" s="15" t="s">
        <v>173</v>
      </c>
      <c r="B29" s="16" t="s">
        <v>37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9">
        <v>0</v>
      </c>
      <c r="L29" s="42"/>
      <c r="M29" s="30"/>
      <c r="N29" s="30"/>
      <c r="O29" s="30"/>
      <c r="P29" s="30"/>
      <c r="Q29" s="30"/>
      <c r="R29" s="30"/>
      <c r="S29" s="30"/>
      <c r="T29" s="30"/>
    </row>
    <row r="30" spans="1:20" s="7" customFormat="1" ht="111" customHeight="1" x14ac:dyDescent="0.3">
      <c r="A30" s="15" t="s">
        <v>172</v>
      </c>
      <c r="B30" s="16" t="s">
        <v>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9">
        <v>0</v>
      </c>
      <c r="L30" s="42"/>
      <c r="M30" s="30"/>
      <c r="N30" s="30"/>
      <c r="O30" s="30"/>
      <c r="P30" s="30"/>
      <c r="Q30" s="30"/>
      <c r="R30" s="30"/>
      <c r="S30" s="30"/>
      <c r="T30" s="30"/>
    </row>
    <row r="31" spans="1:20" s="7" customFormat="1" ht="93.75" x14ac:dyDescent="0.3">
      <c r="A31" s="15" t="s">
        <v>170</v>
      </c>
      <c r="B31" s="16" t="s">
        <v>37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9">
        <v>0</v>
      </c>
      <c r="L31" s="42"/>
      <c r="M31" s="30"/>
      <c r="N31" s="30"/>
      <c r="O31" s="30"/>
      <c r="P31" s="30"/>
      <c r="Q31" s="30"/>
      <c r="R31" s="30"/>
      <c r="S31" s="30"/>
      <c r="T31" s="30"/>
    </row>
    <row r="32" spans="1:20" s="7" customFormat="1" ht="113.25" customHeight="1" x14ac:dyDescent="0.3">
      <c r="A32" s="15" t="s">
        <v>171</v>
      </c>
      <c r="B32" s="16" t="s">
        <v>47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9">
        <v>0</v>
      </c>
      <c r="L32" s="42"/>
      <c r="M32" s="30"/>
      <c r="N32" s="30"/>
      <c r="O32" s="30"/>
      <c r="P32" s="30"/>
      <c r="Q32" s="30"/>
      <c r="R32" s="30"/>
      <c r="S32" s="30"/>
      <c r="T32" s="30"/>
    </row>
    <row r="33" spans="1:20" s="7" customFormat="1" ht="93.75" x14ac:dyDescent="0.3">
      <c r="A33" s="15" t="s">
        <v>175</v>
      </c>
      <c r="B33" s="16" t="s">
        <v>37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9">
        <v>0</v>
      </c>
      <c r="L33" s="42"/>
      <c r="M33" s="30"/>
      <c r="N33" s="30"/>
      <c r="O33" s="30"/>
      <c r="P33" s="30"/>
      <c r="Q33" s="30"/>
      <c r="R33" s="30"/>
      <c r="S33" s="30"/>
      <c r="T33" s="30"/>
    </row>
    <row r="34" spans="1:20" s="7" customFormat="1" ht="108.75" customHeight="1" x14ac:dyDescent="0.3">
      <c r="A34" s="15" t="s">
        <v>176</v>
      </c>
      <c r="B34" s="16" t="s">
        <v>47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9">
        <v>0</v>
      </c>
      <c r="L34" s="42"/>
      <c r="M34" s="30"/>
      <c r="N34" s="30"/>
      <c r="O34" s="30"/>
      <c r="P34" s="30"/>
      <c r="Q34" s="30"/>
      <c r="R34" s="30"/>
      <c r="S34" s="30"/>
      <c r="T34" s="30"/>
    </row>
    <row r="35" spans="1:20" s="7" customFormat="1" ht="75" customHeight="1" x14ac:dyDescent="0.3">
      <c r="A35" s="15" t="s">
        <v>177</v>
      </c>
      <c r="B35" s="16" t="s">
        <v>37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9">
        <v>0</v>
      </c>
      <c r="L35" s="42"/>
      <c r="M35" s="30"/>
      <c r="N35" s="30"/>
      <c r="O35" s="30"/>
      <c r="P35" s="30"/>
      <c r="Q35" s="30"/>
      <c r="R35" s="30"/>
      <c r="S35" s="30"/>
      <c r="T35" s="30"/>
    </row>
    <row r="36" spans="1:20" s="7" customFormat="1" ht="168" customHeight="1" x14ac:dyDescent="0.3">
      <c r="A36" s="15" t="s">
        <v>178</v>
      </c>
      <c r="B36" s="1" t="s">
        <v>47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9">
        <v>0</v>
      </c>
      <c r="L36" s="42"/>
      <c r="M36" s="30"/>
      <c r="N36" s="30"/>
      <c r="O36" s="30"/>
      <c r="P36" s="30"/>
      <c r="Q36" s="30"/>
      <c r="R36" s="30"/>
      <c r="S36" s="30"/>
      <c r="T36" s="30"/>
    </row>
    <row r="37" spans="1:20" s="7" customFormat="1" ht="117.75" customHeight="1" x14ac:dyDescent="0.3">
      <c r="A37" s="15" t="s">
        <v>179</v>
      </c>
      <c r="B37" s="1" t="s">
        <v>37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9">
        <v>0</v>
      </c>
      <c r="L37" s="42"/>
      <c r="M37" s="30"/>
      <c r="N37" s="30"/>
      <c r="O37" s="30"/>
      <c r="P37" s="30"/>
      <c r="Q37" s="30"/>
      <c r="R37" s="30"/>
      <c r="S37" s="30"/>
      <c r="T37" s="30"/>
    </row>
    <row r="38" spans="1:20" s="7" customFormat="1" ht="130.5" customHeight="1" x14ac:dyDescent="0.3">
      <c r="A38" s="15" t="s">
        <v>180</v>
      </c>
      <c r="B38" s="1" t="s">
        <v>47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9">
        <v>0</v>
      </c>
      <c r="L38" s="42"/>
      <c r="M38" s="30"/>
      <c r="N38" s="30"/>
      <c r="O38" s="30"/>
      <c r="P38" s="30"/>
      <c r="Q38" s="30"/>
      <c r="R38" s="30"/>
      <c r="S38" s="30"/>
      <c r="T38" s="30"/>
    </row>
    <row r="39" spans="1:20" s="7" customFormat="1" ht="93.75" x14ac:dyDescent="0.3">
      <c r="A39" s="15" t="s">
        <v>181</v>
      </c>
      <c r="B39" s="1" t="s">
        <v>37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9">
        <v>0</v>
      </c>
      <c r="L39" s="42"/>
      <c r="M39" s="30"/>
      <c r="N39" s="30"/>
      <c r="O39" s="30"/>
      <c r="P39" s="30"/>
      <c r="Q39" s="30"/>
      <c r="R39" s="30"/>
      <c r="S39" s="30"/>
      <c r="T39" s="30"/>
    </row>
    <row r="40" spans="1:20" s="7" customFormat="1" ht="127.5" customHeight="1" x14ac:dyDescent="0.3">
      <c r="A40" s="15" t="s">
        <v>182</v>
      </c>
      <c r="B40" s="16" t="s">
        <v>47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9">
        <v>0</v>
      </c>
      <c r="L40" s="42"/>
      <c r="M40" s="30"/>
      <c r="N40" s="30"/>
      <c r="O40" s="30"/>
      <c r="P40" s="30"/>
      <c r="Q40" s="30"/>
      <c r="R40" s="30"/>
      <c r="S40" s="30"/>
      <c r="T40" s="30"/>
    </row>
    <row r="41" spans="1:20" s="7" customFormat="1" ht="93.75" x14ac:dyDescent="0.3">
      <c r="A41" s="15" t="s">
        <v>183</v>
      </c>
      <c r="B41" s="16" t="s">
        <v>37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9">
        <v>0</v>
      </c>
      <c r="L41" s="42"/>
      <c r="M41" s="30"/>
      <c r="N41" s="30"/>
      <c r="O41" s="30"/>
      <c r="P41" s="30"/>
      <c r="Q41" s="30"/>
      <c r="R41" s="30"/>
      <c r="S41" s="30"/>
      <c r="T41" s="30"/>
    </row>
    <row r="42" spans="1:20" s="7" customFormat="1" ht="135" customHeight="1" x14ac:dyDescent="0.3">
      <c r="A42" s="15" t="s">
        <v>215</v>
      </c>
      <c r="B42" s="1" t="s">
        <v>47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9">
        <v>0</v>
      </c>
      <c r="L42" s="42"/>
      <c r="M42" s="30"/>
      <c r="N42" s="30"/>
      <c r="O42" s="30"/>
      <c r="P42" s="30"/>
      <c r="Q42" s="30"/>
      <c r="R42" s="30"/>
      <c r="S42" s="30"/>
      <c r="T42" s="30"/>
    </row>
    <row r="43" spans="1:20" s="7" customFormat="1" ht="93.75" x14ac:dyDescent="0.3">
      <c r="A43" s="15" t="s">
        <v>216</v>
      </c>
      <c r="B43" s="1" t="s">
        <v>37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9">
        <v>0</v>
      </c>
      <c r="L43" s="42"/>
      <c r="M43" s="30"/>
      <c r="N43" s="30"/>
      <c r="O43" s="30"/>
      <c r="P43" s="30"/>
      <c r="Q43" s="30"/>
      <c r="R43" s="30"/>
      <c r="S43" s="30"/>
      <c r="T43" s="30"/>
    </row>
    <row r="44" spans="1:20" s="7" customFormat="1" ht="147" customHeight="1" x14ac:dyDescent="0.3">
      <c r="A44" s="15" t="s">
        <v>184</v>
      </c>
      <c r="B44" s="16" t="s">
        <v>47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9">
        <v>0</v>
      </c>
      <c r="L44" s="42"/>
      <c r="M44" s="30"/>
      <c r="N44" s="30"/>
      <c r="O44" s="30"/>
      <c r="P44" s="30"/>
      <c r="Q44" s="30"/>
      <c r="R44" s="30"/>
      <c r="S44" s="30"/>
      <c r="T44" s="30"/>
    </row>
    <row r="45" spans="1:20" s="7" customFormat="1" ht="93.75" x14ac:dyDescent="0.3">
      <c r="A45" s="15" t="s">
        <v>185</v>
      </c>
      <c r="B45" s="16" t="s">
        <v>37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9">
        <v>0</v>
      </c>
      <c r="L45" s="42"/>
      <c r="M45" s="30"/>
      <c r="N45" s="30"/>
      <c r="O45" s="30"/>
      <c r="P45" s="30"/>
      <c r="Q45" s="30"/>
      <c r="R45" s="30"/>
      <c r="S45" s="30"/>
      <c r="T45" s="30"/>
    </row>
    <row r="46" spans="1:20" s="7" customFormat="1" ht="126.75" customHeight="1" x14ac:dyDescent="0.3">
      <c r="A46" s="15" t="s">
        <v>186</v>
      </c>
      <c r="B46" s="1" t="s">
        <v>47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9">
        <v>0</v>
      </c>
      <c r="L46" s="42"/>
      <c r="M46" s="30"/>
      <c r="N46" s="30"/>
      <c r="O46" s="30"/>
      <c r="P46" s="30"/>
      <c r="Q46" s="30"/>
      <c r="R46" s="30"/>
      <c r="S46" s="30"/>
      <c r="T46" s="30"/>
    </row>
    <row r="47" spans="1:20" s="7" customFormat="1" ht="75.75" customHeight="1" x14ac:dyDescent="0.3">
      <c r="A47" s="15" t="s">
        <v>187</v>
      </c>
      <c r="B47" s="1" t="s">
        <v>37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9">
        <v>0</v>
      </c>
      <c r="L47" s="42"/>
      <c r="M47" s="30"/>
      <c r="N47" s="30"/>
      <c r="O47" s="30"/>
      <c r="P47" s="30"/>
      <c r="Q47" s="30"/>
      <c r="R47" s="30"/>
      <c r="S47" s="30"/>
      <c r="T47" s="30"/>
    </row>
    <row r="48" spans="1:20" s="7" customFormat="1" ht="132" customHeight="1" x14ac:dyDescent="0.3">
      <c r="A48" s="15" t="s">
        <v>188</v>
      </c>
      <c r="B48" s="1" t="s">
        <v>47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9">
        <v>0</v>
      </c>
      <c r="L48" s="42"/>
      <c r="M48" s="30"/>
      <c r="N48" s="30"/>
      <c r="O48" s="30"/>
      <c r="P48" s="30"/>
      <c r="Q48" s="30"/>
      <c r="R48" s="30"/>
      <c r="S48" s="30"/>
      <c r="T48" s="30"/>
    </row>
    <row r="49" spans="1:20" s="7" customFormat="1" ht="93.75" x14ac:dyDescent="0.3">
      <c r="A49" s="15" t="s">
        <v>189</v>
      </c>
      <c r="B49" s="1" t="s">
        <v>37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9">
        <v>0</v>
      </c>
      <c r="L49" s="42"/>
      <c r="M49" s="30"/>
      <c r="N49" s="30"/>
      <c r="O49" s="30"/>
      <c r="P49" s="30"/>
      <c r="Q49" s="30"/>
      <c r="R49" s="30"/>
      <c r="S49" s="30"/>
      <c r="T49" s="30"/>
    </row>
    <row r="50" spans="1:20" s="7" customFormat="1" ht="111" customHeight="1" x14ac:dyDescent="0.3">
      <c r="A50" s="15" t="s">
        <v>190</v>
      </c>
      <c r="B50" s="1" t="s">
        <v>47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9">
        <v>0</v>
      </c>
      <c r="L50" s="42"/>
      <c r="M50" s="30"/>
      <c r="N50" s="30"/>
      <c r="O50" s="30"/>
      <c r="P50" s="30"/>
      <c r="Q50" s="30"/>
      <c r="R50" s="30"/>
      <c r="S50" s="30"/>
      <c r="T50" s="30"/>
    </row>
    <row r="51" spans="1:20" s="7" customFormat="1" ht="93.75" x14ac:dyDescent="0.3">
      <c r="A51" s="15" t="s">
        <v>191</v>
      </c>
      <c r="B51" s="1" t="s">
        <v>37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9">
        <v>0</v>
      </c>
      <c r="L51" s="42"/>
      <c r="M51" s="30"/>
      <c r="N51" s="30"/>
      <c r="O51" s="30"/>
      <c r="P51" s="30"/>
      <c r="Q51" s="30"/>
      <c r="R51" s="30"/>
      <c r="S51" s="30"/>
      <c r="T51" s="30"/>
    </row>
    <row r="52" spans="1:20" s="7" customFormat="1" ht="131.25" x14ac:dyDescent="0.3">
      <c r="A52" s="15" t="s">
        <v>192</v>
      </c>
      <c r="B52" s="16" t="s">
        <v>47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9">
        <v>0</v>
      </c>
      <c r="L52" s="42"/>
      <c r="M52" s="30"/>
      <c r="N52" s="30"/>
      <c r="O52" s="30"/>
      <c r="P52" s="30"/>
      <c r="Q52" s="30"/>
      <c r="R52" s="30"/>
      <c r="S52" s="30"/>
      <c r="T52" s="30"/>
    </row>
    <row r="53" spans="1:20" s="7" customFormat="1" ht="93.75" x14ac:dyDescent="0.3">
      <c r="A53" s="15" t="s">
        <v>193</v>
      </c>
      <c r="B53" s="16" t="s">
        <v>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9">
        <v>0</v>
      </c>
      <c r="L53" s="42"/>
      <c r="M53" s="30"/>
      <c r="N53" s="30"/>
      <c r="O53" s="30"/>
      <c r="P53" s="30"/>
      <c r="Q53" s="30"/>
      <c r="R53" s="30"/>
      <c r="S53" s="30"/>
      <c r="T53" s="30"/>
    </row>
    <row r="54" spans="1:20" s="7" customFormat="1" ht="127.5" customHeight="1" x14ac:dyDescent="0.3">
      <c r="A54" s="15" t="s">
        <v>194</v>
      </c>
      <c r="B54" s="16" t="s">
        <v>47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9">
        <v>0</v>
      </c>
      <c r="L54" s="42"/>
      <c r="M54" s="30"/>
      <c r="N54" s="30"/>
      <c r="O54" s="30"/>
      <c r="P54" s="30"/>
      <c r="Q54" s="30"/>
      <c r="R54" s="30"/>
      <c r="S54" s="30"/>
      <c r="T54" s="30"/>
    </row>
    <row r="55" spans="1:20" s="7" customFormat="1" ht="93.75" x14ac:dyDescent="0.3">
      <c r="A55" s="15" t="s">
        <v>195</v>
      </c>
      <c r="B55" s="16" t="s">
        <v>37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9">
        <v>0</v>
      </c>
      <c r="L55" s="42"/>
      <c r="M55" s="30"/>
      <c r="N55" s="30"/>
      <c r="O55" s="30"/>
      <c r="P55" s="30"/>
      <c r="Q55" s="30"/>
      <c r="R55" s="30"/>
      <c r="S55" s="30"/>
      <c r="T55" s="30"/>
    </row>
    <row r="56" spans="1:20" s="7" customFormat="1" ht="138" customHeight="1" x14ac:dyDescent="0.3">
      <c r="A56" s="15" t="s">
        <v>196</v>
      </c>
      <c r="B56" s="1" t="s">
        <v>47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9">
        <v>0</v>
      </c>
      <c r="L56" s="42"/>
      <c r="M56" s="30"/>
      <c r="N56" s="30"/>
      <c r="O56" s="30"/>
      <c r="P56" s="30"/>
      <c r="Q56" s="30"/>
      <c r="R56" s="30"/>
      <c r="S56" s="30"/>
      <c r="T56" s="30"/>
    </row>
    <row r="57" spans="1:20" s="7" customFormat="1" ht="93.75" x14ac:dyDescent="0.3">
      <c r="A57" s="15" t="s">
        <v>197</v>
      </c>
      <c r="B57" s="1" t="s">
        <v>37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9">
        <v>0</v>
      </c>
      <c r="L57" s="42"/>
      <c r="M57" s="30"/>
      <c r="N57" s="30"/>
      <c r="O57" s="30"/>
      <c r="P57" s="30"/>
      <c r="Q57" s="30"/>
      <c r="R57" s="30"/>
      <c r="S57" s="30"/>
      <c r="T57" s="30"/>
    </row>
    <row r="58" spans="1:20" s="7" customFormat="1" ht="129.75" customHeight="1" x14ac:dyDescent="0.3">
      <c r="A58" s="15" t="s">
        <v>198</v>
      </c>
      <c r="B58" s="16" t="s">
        <v>47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9">
        <v>0</v>
      </c>
      <c r="L58" s="42"/>
      <c r="M58" s="30"/>
      <c r="N58" s="30"/>
      <c r="O58" s="30"/>
      <c r="P58" s="30"/>
      <c r="Q58" s="30"/>
      <c r="R58" s="30"/>
      <c r="S58" s="30"/>
      <c r="T58" s="30"/>
    </row>
    <row r="59" spans="1:20" s="7" customFormat="1" ht="93.75" x14ac:dyDescent="0.3">
      <c r="A59" s="15" t="s">
        <v>199</v>
      </c>
      <c r="B59" s="16" t="s">
        <v>37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9">
        <v>0</v>
      </c>
      <c r="L59" s="42"/>
      <c r="M59" s="30"/>
      <c r="N59" s="30"/>
      <c r="O59" s="30"/>
      <c r="P59" s="30"/>
      <c r="Q59" s="30"/>
      <c r="R59" s="30"/>
      <c r="S59" s="30"/>
      <c r="T59" s="30"/>
    </row>
    <row r="60" spans="1:20" s="7" customFormat="1" ht="108.75" customHeight="1" x14ac:dyDescent="0.3">
      <c r="A60" s="15" t="s">
        <v>200</v>
      </c>
      <c r="B60" s="16" t="s">
        <v>47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9">
        <v>0</v>
      </c>
      <c r="L60" s="42"/>
      <c r="M60" s="30"/>
      <c r="N60" s="30"/>
      <c r="O60" s="30"/>
      <c r="P60" s="30"/>
      <c r="Q60" s="30"/>
      <c r="R60" s="30"/>
      <c r="S60" s="30"/>
      <c r="T60" s="30"/>
    </row>
    <row r="61" spans="1:20" s="7" customFormat="1" ht="93.75" x14ac:dyDescent="0.3">
      <c r="A61" s="15" t="s">
        <v>201</v>
      </c>
      <c r="B61" s="16" t="s">
        <v>37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9">
        <v>0</v>
      </c>
      <c r="L61" s="44"/>
      <c r="M61" s="32"/>
      <c r="N61" s="32"/>
      <c r="O61" s="32"/>
      <c r="P61" s="32"/>
      <c r="Q61" s="32"/>
      <c r="R61" s="32"/>
      <c r="S61" s="32"/>
      <c r="T61" s="32"/>
    </row>
    <row r="62" spans="1:20" s="7" customFormat="1" ht="112.5" x14ac:dyDescent="0.3">
      <c r="A62" s="15" t="s">
        <v>202</v>
      </c>
      <c r="B62" s="16" t="s">
        <v>47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9">
        <v>0</v>
      </c>
      <c r="L62" s="42"/>
      <c r="M62" s="30"/>
      <c r="N62" s="30"/>
      <c r="O62" s="30"/>
      <c r="P62" s="30"/>
      <c r="Q62" s="30"/>
      <c r="R62" s="30"/>
      <c r="S62" s="30"/>
      <c r="T62" s="30"/>
    </row>
    <row r="63" spans="1:20" s="7" customFormat="1" ht="81" customHeight="1" x14ac:dyDescent="0.3">
      <c r="A63" s="15" t="s">
        <v>203</v>
      </c>
      <c r="B63" s="16" t="s">
        <v>37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9">
        <v>0</v>
      </c>
      <c r="L63" s="42"/>
      <c r="M63" s="30"/>
      <c r="N63" s="30"/>
      <c r="O63" s="30"/>
      <c r="P63" s="30"/>
      <c r="Q63" s="30"/>
      <c r="R63" s="30"/>
      <c r="S63" s="30"/>
      <c r="T63" s="30"/>
    </row>
    <row r="64" spans="1:20" s="7" customFormat="1" ht="30" customHeight="1" x14ac:dyDescent="0.2">
      <c r="A64" s="101" t="s">
        <v>51</v>
      </c>
      <c r="B64" s="102"/>
      <c r="C64" s="102"/>
      <c r="D64" s="102"/>
      <c r="E64" s="102"/>
      <c r="F64" s="24"/>
      <c r="G64" s="24"/>
      <c r="H64" s="24"/>
      <c r="I64" s="24"/>
      <c r="J64" s="24"/>
      <c r="K64" s="24"/>
      <c r="L64" s="43"/>
      <c r="M64" s="31"/>
      <c r="N64" s="31"/>
      <c r="O64" s="31"/>
      <c r="P64" s="31"/>
      <c r="Q64" s="31"/>
      <c r="R64" s="31"/>
      <c r="S64" s="31"/>
      <c r="T64" s="31"/>
    </row>
    <row r="65" spans="1:20" s="7" customFormat="1" ht="148.5" customHeight="1" x14ac:dyDescent="0.3">
      <c r="A65" s="15" t="s">
        <v>60</v>
      </c>
      <c r="B65" s="16" t="s">
        <v>47</v>
      </c>
      <c r="C65" s="67">
        <v>475.3</v>
      </c>
      <c r="D65" s="67">
        <v>572.20000000000005</v>
      </c>
      <c r="E65" s="67">
        <v>580</v>
      </c>
      <c r="F65" s="67">
        <v>610.20000000000005</v>
      </c>
      <c r="G65" s="67">
        <v>617.70000000000005</v>
      </c>
      <c r="H65" s="67">
        <v>646.20000000000005</v>
      </c>
      <c r="I65" s="67">
        <v>664.6</v>
      </c>
      <c r="J65" s="67">
        <v>687.5</v>
      </c>
      <c r="K65" s="70">
        <v>717.8</v>
      </c>
      <c r="L65" s="42"/>
      <c r="M65" s="30"/>
      <c r="N65" s="30"/>
      <c r="O65" s="30"/>
      <c r="P65" s="30"/>
      <c r="Q65" s="30"/>
      <c r="R65" s="30"/>
      <c r="S65" s="30"/>
      <c r="T65" s="30"/>
    </row>
    <row r="66" spans="1:20" s="7" customFormat="1" ht="94.5" customHeight="1" x14ac:dyDescent="0.3">
      <c r="A66" s="15" t="s">
        <v>59</v>
      </c>
      <c r="B66" s="16" t="s">
        <v>37</v>
      </c>
      <c r="C66" s="67">
        <v>145</v>
      </c>
      <c r="D66" s="67">
        <v>120.4</v>
      </c>
      <c r="E66" s="67">
        <v>101.4</v>
      </c>
      <c r="F66" s="67">
        <v>105.2</v>
      </c>
      <c r="G66" s="67">
        <v>106.5</v>
      </c>
      <c r="H66" s="67">
        <v>105.9</v>
      </c>
      <c r="I66" s="67">
        <v>107.6</v>
      </c>
      <c r="J66" s="67">
        <v>106.4</v>
      </c>
      <c r="K66" s="70">
        <v>108</v>
      </c>
      <c r="L66" s="42"/>
      <c r="M66" s="30"/>
      <c r="N66" s="30"/>
      <c r="O66" s="30"/>
      <c r="P66" s="30"/>
      <c r="Q66" s="30"/>
      <c r="R66" s="30"/>
      <c r="S66" s="30"/>
      <c r="T66" s="30"/>
    </row>
    <row r="67" spans="1:20" s="7" customFormat="1" ht="30" customHeight="1" x14ac:dyDescent="0.2">
      <c r="A67" s="101" t="s">
        <v>54</v>
      </c>
      <c r="B67" s="102"/>
      <c r="C67" s="102"/>
      <c r="D67" s="102"/>
      <c r="E67" s="102"/>
      <c r="F67" s="102"/>
      <c r="G67" s="102"/>
      <c r="H67" s="102"/>
      <c r="I67" s="24"/>
      <c r="J67" s="24"/>
      <c r="K67" s="24"/>
      <c r="L67" s="44"/>
      <c r="M67" s="32"/>
      <c r="N67" s="32"/>
      <c r="O67" s="32"/>
      <c r="P67" s="32"/>
      <c r="Q67" s="32"/>
      <c r="R67" s="32"/>
      <c r="S67" s="32"/>
      <c r="T67" s="32"/>
    </row>
    <row r="68" spans="1:20" s="7" customFormat="1" ht="168" customHeight="1" x14ac:dyDescent="0.3">
      <c r="A68" s="15" t="s">
        <v>52</v>
      </c>
      <c r="B68" s="1" t="s">
        <v>47</v>
      </c>
      <c r="C68" s="67">
        <v>91</v>
      </c>
      <c r="D68" s="67">
        <v>97.1</v>
      </c>
      <c r="E68" s="67">
        <v>104</v>
      </c>
      <c r="F68" s="67">
        <v>107</v>
      </c>
      <c r="G68" s="67">
        <v>108</v>
      </c>
      <c r="H68" s="67">
        <v>114</v>
      </c>
      <c r="I68" s="67">
        <v>117</v>
      </c>
      <c r="J68" s="67">
        <v>118</v>
      </c>
      <c r="K68" s="70">
        <v>122</v>
      </c>
      <c r="L68" s="42"/>
      <c r="M68" s="30"/>
      <c r="N68" s="30"/>
      <c r="O68" s="30"/>
      <c r="P68" s="30"/>
      <c r="Q68" s="30"/>
      <c r="R68" s="30"/>
      <c r="S68" s="30"/>
      <c r="T68" s="30"/>
    </row>
    <row r="69" spans="1:20" s="7" customFormat="1" ht="114.75" customHeight="1" x14ac:dyDescent="0.3">
      <c r="A69" s="15" t="s">
        <v>53</v>
      </c>
      <c r="B69" s="1" t="s">
        <v>37</v>
      </c>
      <c r="C69" s="67">
        <v>3250</v>
      </c>
      <c r="D69" s="67">
        <f>D68/C68*100</f>
        <v>106.7032967032967</v>
      </c>
      <c r="E69" s="67">
        <v>107.1</v>
      </c>
      <c r="F69" s="67">
        <v>102.9</v>
      </c>
      <c r="G69" s="67">
        <v>103.8</v>
      </c>
      <c r="H69" s="67">
        <v>106.5</v>
      </c>
      <c r="I69" s="67">
        <v>108.3</v>
      </c>
      <c r="J69" s="67">
        <v>103.5</v>
      </c>
      <c r="K69" s="70">
        <v>104.3</v>
      </c>
      <c r="L69" s="42"/>
      <c r="M69" s="30"/>
      <c r="N69" s="30"/>
      <c r="O69" s="30"/>
      <c r="P69" s="30"/>
      <c r="Q69" s="30"/>
      <c r="R69" s="30"/>
      <c r="S69" s="30"/>
      <c r="T69" s="30"/>
    </row>
    <row r="70" spans="1:20" s="7" customFormat="1" ht="30" customHeight="1" x14ac:dyDescent="0.2">
      <c r="A70" s="23" t="s">
        <v>86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42"/>
      <c r="M70" s="30"/>
      <c r="N70" s="30"/>
      <c r="O70" s="30"/>
      <c r="P70" s="30"/>
      <c r="Q70" s="30"/>
      <c r="R70" s="30"/>
      <c r="S70" s="30"/>
      <c r="T70" s="30"/>
    </row>
    <row r="71" spans="1:20" s="7" customFormat="1" ht="31.5" customHeight="1" x14ac:dyDescent="0.3">
      <c r="A71" s="14" t="s">
        <v>0</v>
      </c>
      <c r="B71" s="3" t="s">
        <v>83</v>
      </c>
      <c r="C71" s="67">
        <v>16038</v>
      </c>
      <c r="D71" s="67">
        <v>17768</v>
      </c>
      <c r="E71" s="67">
        <v>16800</v>
      </c>
      <c r="F71" s="67">
        <v>16100</v>
      </c>
      <c r="G71" s="67">
        <v>16750</v>
      </c>
      <c r="H71" s="67">
        <v>16800</v>
      </c>
      <c r="I71" s="67">
        <v>17300</v>
      </c>
      <c r="J71" s="67">
        <v>17300</v>
      </c>
      <c r="K71" s="70">
        <v>17700</v>
      </c>
      <c r="L71" s="42"/>
      <c r="M71" s="30"/>
      <c r="N71" s="30"/>
      <c r="O71" s="30"/>
      <c r="P71" s="30"/>
      <c r="Q71" s="30"/>
      <c r="R71" s="30"/>
      <c r="S71" s="30"/>
      <c r="T71" s="30"/>
    </row>
    <row r="72" spans="1:20" s="7" customFormat="1" ht="93.75" x14ac:dyDescent="0.3">
      <c r="A72" s="14" t="s">
        <v>1</v>
      </c>
      <c r="B72" s="3" t="s">
        <v>85</v>
      </c>
      <c r="C72" s="67">
        <v>113.4</v>
      </c>
      <c r="D72" s="67">
        <v>113.4</v>
      </c>
      <c r="E72" s="67">
        <v>102.5</v>
      </c>
      <c r="F72" s="67">
        <v>103.3</v>
      </c>
      <c r="G72" s="67">
        <v>103.4</v>
      </c>
      <c r="H72" s="67">
        <v>104.2</v>
      </c>
      <c r="I72" s="67">
        <v>104.3</v>
      </c>
      <c r="J72" s="67">
        <v>104.3</v>
      </c>
      <c r="K72" s="70">
        <v>104.5</v>
      </c>
      <c r="L72" s="42"/>
      <c r="M72" s="30"/>
      <c r="N72" s="30"/>
      <c r="O72" s="30"/>
      <c r="P72" s="30"/>
      <c r="Q72" s="30"/>
      <c r="R72" s="30"/>
      <c r="S72" s="30"/>
      <c r="T72" s="30"/>
    </row>
    <row r="73" spans="1:20" s="7" customFormat="1" ht="18.75" x14ac:dyDescent="0.3">
      <c r="A73" s="14" t="s">
        <v>2</v>
      </c>
      <c r="B73" s="3" t="s">
        <v>83</v>
      </c>
      <c r="C73" s="67">
        <v>13363.8</v>
      </c>
      <c r="D73" s="67">
        <v>14711</v>
      </c>
      <c r="E73" s="67">
        <v>13850</v>
      </c>
      <c r="F73" s="67">
        <v>13300</v>
      </c>
      <c r="G73" s="67">
        <v>13600</v>
      </c>
      <c r="H73" s="67">
        <v>13600</v>
      </c>
      <c r="I73" s="67">
        <v>14300</v>
      </c>
      <c r="J73" s="67">
        <v>14300</v>
      </c>
      <c r="K73" s="70">
        <v>14700</v>
      </c>
      <c r="L73" s="42"/>
      <c r="M73" s="30"/>
      <c r="N73" s="30"/>
      <c r="O73" s="30"/>
      <c r="P73" s="30"/>
      <c r="Q73" s="30"/>
      <c r="R73" s="30"/>
      <c r="S73" s="30"/>
      <c r="T73" s="30"/>
    </row>
    <row r="74" spans="1:20" s="7" customFormat="1" ht="93.75" x14ac:dyDescent="0.3">
      <c r="A74" s="14" t="s">
        <v>3</v>
      </c>
      <c r="B74" s="3" t="s">
        <v>85</v>
      </c>
      <c r="C74" s="67">
        <v>103.2</v>
      </c>
      <c r="D74" s="67">
        <v>103.2</v>
      </c>
      <c r="E74" s="67">
        <v>103.2</v>
      </c>
      <c r="F74" s="90">
        <v>102</v>
      </c>
      <c r="G74" s="90">
        <v>102.5</v>
      </c>
      <c r="H74" s="90">
        <v>102</v>
      </c>
      <c r="I74" s="90">
        <v>102.5</v>
      </c>
      <c r="J74" s="90">
        <v>101.8</v>
      </c>
      <c r="K74" s="90">
        <v>102</v>
      </c>
      <c r="L74" s="44"/>
      <c r="M74" s="32"/>
      <c r="N74" s="32"/>
      <c r="O74" s="32"/>
      <c r="P74" s="32"/>
      <c r="Q74" s="32"/>
      <c r="R74" s="32"/>
      <c r="S74" s="32"/>
      <c r="T74" s="32"/>
    </row>
    <row r="75" spans="1:20" s="7" customFormat="1" ht="31.5" customHeight="1" x14ac:dyDescent="0.3">
      <c r="A75" s="14" t="s">
        <v>4</v>
      </c>
      <c r="B75" s="3" t="s">
        <v>83</v>
      </c>
      <c r="C75" s="67">
        <v>633</v>
      </c>
      <c r="D75" s="67">
        <v>836.7</v>
      </c>
      <c r="E75" s="67">
        <v>680</v>
      </c>
      <c r="F75" s="67">
        <v>685</v>
      </c>
      <c r="G75" s="67">
        <v>690</v>
      </c>
      <c r="H75" s="67">
        <v>690</v>
      </c>
      <c r="I75" s="67">
        <v>720</v>
      </c>
      <c r="J75" s="67">
        <v>720</v>
      </c>
      <c r="K75" s="70">
        <v>838.2</v>
      </c>
      <c r="L75" s="42"/>
      <c r="M75" s="30"/>
      <c r="N75" s="30"/>
      <c r="O75" s="30"/>
      <c r="P75" s="30"/>
      <c r="Q75" s="30"/>
      <c r="R75" s="30"/>
      <c r="S75" s="30"/>
      <c r="T75" s="30"/>
    </row>
    <row r="76" spans="1:20" s="7" customFormat="1" ht="93.75" x14ac:dyDescent="0.3">
      <c r="A76" s="14" t="s">
        <v>5</v>
      </c>
      <c r="B76" s="3" t="s">
        <v>85</v>
      </c>
      <c r="C76" s="67">
        <v>101.9</v>
      </c>
      <c r="D76" s="67">
        <v>101.9</v>
      </c>
      <c r="E76" s="67">
        <v>102.2</v>
      </c>
      <c r="F76" s="90">
        <v>101.6</v>
      </c>
      <c r="G76" s="90">
        <v>101.9</v>
      </c>
      <c r="H76" s="90">
        <v>101.6</v>
      </c>
      <c r="I76" s="90">
        <v>101.9</v>
      </c>
      <c r="J76" s="90">
        <v>101.6</v>
      </c>
      <c r="K76" s="90">
        <v>101.9</v>
      </c>
      <c r="L76" s="42"/>
      <c r="M76" s="30"/>
      <c r="N76" s="30"/>
      <c r="O76" s="30"/>
      <c r="P76" s="30"/>
      <c r="Q76" s="30"/>
      <c r="R76" s="30"/>
      <c r="S76" s="30"/>
      <c r="T76" s="30"/>
    </row>
    <row r="77" spans="1:20" s="52" customFormat="1" ht="30" customHeight="1" x14ac:dyDescent="0.2">
      <c r="A77" s="101" t="s">
        <v>132</v>
      </c>
      <c r="B77" s="102"/>
      <c r="C77" s="102"/>
      <c r="D77" s="102"/>
      <c r="E77" s="102"/>
      <c r="F77" s="102"/>
      <c r="G77" s="102"/>
      <c r="H77" s="102"/>
      <c r="I77" s="102"/>
      <c r="J77" s="102"/>
      <c r="K77" s="24"/>
      <c r="L77" s="50"/>
      <c r="M77" s="51"/>
      <c r="N77" s="51"/>
      <c r="O77" s="51"/>
      <c r="P77" s="51"/>
      <c r="Q77" s="51"/>
      <c r="R77" s="51"/>
      <c r="S77" s="51"/>
      <c r="T77" s="51"/>
    </row>
    <row r="78" spans="1:20" s="7" customFormat="1" ht="53.25" customHeight="1" x14ac:dyDescent="0.3">
      <c r="A78" s="2" t="s">
        <v>6</v>
      </c>
      <c r="B78" s="1" t="s">
        <v>7</v>
      </c>
      <c r="C78" s="67">
        <v>700.8</v>
      </c>
      <c r="D78" s="67">
        <v>753.7</v>
      </c>
      <c r="E78" s="67">
        <v>730.5</v>
      </c>
      <c r="F78" s="67">
        <v>700</v>
      </c>
      <c r="G78" s="67">
        <v>720</v>
      </c>
      <c r="H78" s="67">
        <v>725</v>
      </c>
      <c r="I78" s="67">
        <v>730</v>
      </c>
      <c r="J78" s="67">
        <v>745</v>
      </c>
      <c r="K78" s="70">
        <v>760</v>
      </c>
      <c r="L78" s="42"/>
      <c r="M78" s="30"/>
      <c r="N78" s="30"/>
      <c r="O78" s="30"/>
      <c r="P78" s="30"/>
      <c r="Q78" s="30"/>
      <c r="R78" s="30"/>
      <c r="S78" s="30"/>
      <c r="T78" s="30"/>
    </row>
    <row r="79" spans="1:20" s="7" customFormat="1" ht="30.75" customHeight="1" x14ac:dyDescent="0.3">
      <c r="A79" s="2" t="s">
        <v>8</v>
      </c>
      <c r="B79" s="1" t="s">
        <v>7</v>
      </c>
      <c r="C79" s="67">
        <v>591</v>
      </c>
      <c r="D79" s="67">
        <v>771.6</v>
      </c>
      <c r="E79" s="67">
        <v>695</v>
      </c>
      <c r="F79" s="67">
        <v>700</v>
      </c>
      <c r="G79" s="67">
        <v>712</v>
      </c>
      <c r="H79" s="67">
        <v>712</v>
      </c>
      <c r="I79" s="67">
        <v>720</v>
      </c>
      <c r="J79" s="67">
        <v>720</v>
      </c>
      <c r="K79" s="70">
        <v>730</v>
      </c>
      <c r="L79" s="42"/>
      <c r="M79" s="30"/>
      <c r="N79" s="30"/>
      <c r="O79" s="30"/>
      <c r="P79" s="30"/>
      <c r="Q79" s="30"/>
      <c r="R79" s="30"/>
      <c r="S79" s="30"/>
      <c r="T79" s="30"/>
    </row>
    <row r="80" spans="1:20" s="7" customFormat="1" ht="50.25" customHeight="1" x14ac:dyDescent="0.3">
      <c r="A80" s="2" t="s">
        <v>9</v>
      </c>
      <c r="B80" s="1" t="s">
        <v>7</v>
      </c>
      <c r="C80" s="67">
        <v>66.2</v>
      </c>
      <c r="D80" s="67">
        <v>86.8</v>
      </c>
      <c r="E80" s="67">
        <v>80.2</v>
      </c>
      <c r="F80" s="67">
        <v>78.099999999999994</v>
      </c>
      <c r="G80" s="67">
        <v>80.099999999999994</v>
      </c>
      <c r="H80" s="67">
        <v>81.2</v>
      </c>
      <c r="I80" s="67">
        <v>81.3</v>
      </c>
      <c r="J80" s="67">
        <v>81.7</v>
      </c>
      <c r="K80" s="70">
        <v>81.8</v>
      </c>
      <c r="L80" s="42"/>
      <c r="M80" s="30"/>
      <c r="N80" s="30"/>
      <c r="O80" s="30"/>
      <c r="P80" s="30"/>
      <c r="Q80" s="30"/>
      <c r="R80" s="30"/>
      <c r="S80" s="30"/>
      <c r="T80" s="30"/>
    </row>
    <row r="81" spans="1:20" s="7" customFormat="1" ht="27" customHeight="1" x14ac:dyDescent="0.3">
      <c r="A81" s="2" t="s">
        <v>10</v>
      </c>
      <c r="B81" s="1" t="s">
        <v>7</v>
      </c>
      <c r="C81" s="67">
        <v>59.1</v>
      </c>
      <c r="D81" s="67">
        <v>69.8</v>
      </c>
      <c r="E81" s="67">
        <v>70.099999999999994</v>
      </c>
      <c r="F81" s="67">
        <v>65.2</v>
      </c>
      <c r="G81" s="67">
        <v>68.3</v>
      </c>
      <c r="H81" s="67">
        <v>69</v>
      </c>
      <c r="I81" s="67">
        <v>69.2</v>
      </c>
      <c r="J81" s="67">
        <v>69.8</v>
      </c>
      <c r="K81" s="70">
        <v>70.099999999999994</v>
      </c>
      <c r="L81" s="42"/>
      <c r="M81" s="30"/>
      <c r="N81" s="30"/>
      <c r="O81" s="30"/>
      <c r="P81" s="30"/>
      <c r="Q81" s="30"/>
      <c r="R81" s="30"/>
      <c r="S81" s="30"/>
      <c r="T81" s="30"/>
    </row>
    <row r="82" spans="1:20" s="7" customFormat="1" ht="24" customHeight="1" x14ac:dyDescent="0.3">
      <c r="A82" s="2" t="s">
        <v>11</v>
      </c>
      <c r="B82" s="1" t="s">
        <v>7</v>
      </c>
      <c r="C82" s="67">
        <v>7.1</v>
      </c>
      <c r="D82" s="67">
        <v>6.7</v>
      </c>
      <c r="E82" s="67">
        <v>6.5</v>
      </c>
      <c r="F82" s="67">
        <v>6.5</v>
      </c>
      <c r="G82" s="67">
        <v>6.7</v>
      </c>
      <c r="H82" s="67">
        <v>6.8</v>
      </c>
      <c r="I82" s="67">
        <v>6.9</v>
      </c>
      <c r="J82" s="67">
        <v>6.9</v>
      </c>
      <c r="K82" s="70">
        <v>7.1</v>
      </c>
      <c r="L82" s="42"/>
      <c r="M82" s="30"/>
      <c r="N82" s="30"/>
      <c r="O82" s="30"/>
      <c r="P82" s="30"/>
      <c r="Q82" s="30"/>
      <c r="R82" s="30"/>
      <c r="S82" s="30"/>
      <c r="T82" s="30"/>
    </row>
    <row r="83" spans="1:20" s="7" customFormat="1" ht="26.25" customHeight="1" x14ac:dyDescent="0.3">
      <c r="A83" s="2" t="s">
        <v>12</v>
      </c>
      <c r="B83" s="1" t="s">
        <v>7</v>
      </c>
      <c r="C83" s="67">
        <v>6.3</v>
      </c>
      <c r="D83" s="67">
        <v>5.5</v>
      </c>
      <c r="E83" s="67">
        <v>4.8</v>
      </c>
      <c r="F83" s="67">
        <v>4.3</v>
      </c>
      <c r="G83" s="67">
        <v>4.8</v>
      </c>
      <c r="H83" s="67">
        <v>4.5</v>
      </c>
      <c r="I83" s="67">
        <v>4.9000000000000004</v>
      </c>
      <c r="J83" s="67">
        <v>4.8</v>
      </c>
      <c r="K83" s="70">
        <v>5.0999999999999996</v>
      </c>
      <c r="L83" s="42"/>
      <c r="M83" s="30"/>
      <c r="N83" s="30"/>
      <c r="O83" s="30"/>
      <c r="P83" s="30"/>
      <c r="Q83" s="30"/>
      <c r="R83" s="30"/>
      <c r="S83" s="30"/>
      <c r="T83" s="30"/>
    </row>
    <row r="84" spans="1:20" s="7" customFormat="1" ht="26.25" customHeight="1" x14ac:dyDescent="0.3">
      <c r="A84" s="2" t="s">
        <v>13</v>
      </c>
      <c r="B84" s="1" t="s">
        <v>7</v>
      </c>
      <c r="C84" s="67">
        <v>14.2</v>
      </c>
      <c r="D84" s="67">
        <v>12.8</v>
      </c>
      <c r="E84" s="67">
        <v>12.8</v>
      </c>
      <c r="F84" s="67">
        <v>12.5</v>
      </c>
      <c r="G84" s="67">
        <v>12.8</v>
      </c>
      <c r="H84" s="67">
        <v>12.8</v>
      </c>
      <c r="I84" s="67">
        <v>12.9</v>
      </c>
      <c r="J84" s="67">
        <v>12.9</v>
      </c>
      <c r="K84" s="70">
        <v>13.1</v>
      </c>
      <c r="L84" s="44"/>
      <c r="M84" s="32"/>
      <c r="N84" s="32"/>
      <c r="O84" s="32"/>
      <c r="P84" s="32"/>
      <c r="Q84" s="32"/>
      <c r="R84" s="32"/>
      <c r="S84" s="32"/>
      <c r="T84" s="32"/>
    </row>
    <row r="85" spans="1:20" s="7" customFormat="1" ht="21" customHeight="1" x14ac:dyDescent="0.3">
      <c r="A85" s="2" t="s">
        <v>14</v>
      </c>
      <c r="B85" s="1" t="s">
        <v>7</v>
      </c>
      <c r="C85" s="67">
        <v>35.6</v>
      </c>
      <c r="D85" s="67">
        <v>37.200000000000003</v>
      </c>
      <c r="E85" s="67">
        <v>36.5</v>
      </c>
      <c r="F85" s="67">
        <v>35.6</v>
      </c>
      <c r="G85" s="67">
        <v>36.5</v>
      </c>
      <c r="H85" s="67">
        <v>36.5</v>
      </c>
      <c r="I85" s="67">
        <v>37</v>
      </c>
      <c r="J85" s="67">
        <v>37.200000000000003</v>
      </c>
      <c r="K85" s="70">
        <v>37.5</v>
      </c>
      <c r="L85" s="42"/>
      <c r="M85" s="30"/>
      <c r="N85" s="30"/>
      <c r="O85" s="30"/>
      <c r="P85" s="30"/>
      <c r="Q85" s="30"/>
      <c r="R85" s="30"/>
      <c r="S85" s="30"/>
      <c r="T85" s="30"/>
    </row>
    <row r="86" spans="1:20" s="7" customFormat="1" ht="29.25" customHeight="1" x14ac:dyDescent="0.3">
      <c r="A86" s="2" t="s">
        <v>15</v>
      </c>
      <c r="B86" s="1" t="s">
        <v>217</v>
      </c>
      <c r="C86" s="67">
        <v>20</v>
      </c>
      <c r="D86" s="67">
        <v>30</v>
      </c>
      <c r="E86" s="67">
        <v>30</v>
      </c>
      <c r="F86" s="67">
        <v>30</v>
      </c>
      <c r="G86" s="67">
        <v>30</v>
      </c>
      <c r="H86" s="67">
        <v>30</v>
      </c>
      <c r="I86" s="67">
        <v>30</v>
      </c>
      <c r="J86" s="67">
        <v>30</v>
      </c>
      <c r="K86" s="67">
        <v>30</v>
      </c>
      <c r="L86" s="42"/>
      <c r="M86" s="30"/>
      <c r="N86" s="30"/>
      <c r="O86" s="30"/>
      <c r="P86" s="30"/>
      <c r="Q86" s="30"/>
      <c r="R86" s="30"/>
      <c r="S86" s="30"/>
      <c r="T86" s="30"/>
    </row>
    <row r="87" spans="1:20" s="7" customFormat="1" ht="30" customHeight="1" x14ac:dyDescent="0.2">
      <c r="A87" s="23" t="s">
        <v>87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42"/>
      <c r="M87" s="30"/>
      <c r="N87" s="30"/>
      <c r="O87" s="30"/>
      <c r="P87" s="30"/>
      <c r="Q87" s="30"/>
      <c r="R87" s="30"/>
      <c r="S87" s="30"/>
      <c r="T87" s="30"/>
    </row>
    <row r="88" spans="1:20" s="7" customFormat="1" ht="66" customHeight="1" x14ac:dyDescent="0.3">
      <c r="A88" s="14" t="s">
        <v>88</v>
      </c>
      <c r="B88" s="3" t="s">
        <v>89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70">
        <v>0</v>
      </c>
      <c r="L88" s="44"/>
      <c r="M88" s="32"/>
      <c r="N88" s="32"/>
      <c r="O88" s="32"/>
      <c r="P88" s="32"/>
      <c r="Q88" s="32"/>
      <c r="R88" s="32"/>
      <c r="S88" s="32"/>
      <c r="T88" s="32"/>
    </row>
    <row r="89" spans="1:20" s="7" customFormat="1" ht="93.75" x14ac:dyDescent="0.3">
      <c r="A89" s="14" t="s">
        <v>90</v>
      </c>
      <c r="B89" s="3" t="s">
        <v>85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70">
        <v>0</v>
      </c>
      <c r="L89" s="42"/>
      <c r="M89" s="30"/>
      <c r="N89" s="30"/>
      <c r="O89" s="30"/>
      <c r="P89" s="30"/>
      <c r="Q89" s="30"/>
      <c r="R89" s="30"/>
      <c r="S89" s="30"/>
      <c r="T89" s="30"/>
    </row>
    <row r="90" spans="1:20" s="7" customFormat="1" ht="37.5" x14ac:dyDescent="0.3">
      <c r="A90" s="14" t="s">
        <v>16</v>
      </c>
      <c r="B90" s="3" t="s">
        <v>91</v>
      </c>
      <c r="C90" s="67">
        <v>5.85</v>
      </c>
      <c r="D90" s="67">
        <v>6.9</v>
      </c>
      <c r="E90" s="67">
        <v>8.5</v>
      </c>
      <c r="F90" s="67">
        <v>8.5</v>
      </c>
      <c r="G90" s="67">
        <v>8.6</v>
      </c>
      <c r="H90" s="67">
        <v>8.6999999999999993</v>
      </c>
      <c r="I90" s="67">
        <v>8.8000000000000007</v>
      </c>
      <c r="J90" s="67">
        <v>9</v>
      </c>
      <c r="K90" s="70">
        <v>9.1</v>
      </c>
      <c r="L90" s="42"/>
      <c r="M90" s="30"/>
      <c r="N90" s="30"/>
      <c r="O90" s="30"/>
      <c r="P90" s="30"/>
      <c r="Q90" s="30"/>
      <c r="R90" s="30"/>
      <c r="S90" s="30"/>
      <c r="T90" s="30"/>
    </row>
    <row r="91" spans="1:20" s="7" customFormat="1" ht="30" customHeight="1" x14ac:dyDescent="0.2">
      <c r="A91" s="59" t="s">
        <v>92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42"/>
      <c r="M91" s="30"/>
      <c r="N91" s="30"/>
      <c r="O91" s="30"/>
      <c r="P91" s="30"/>
      <c r="Q91" s="30"/>
      <c r="R91" s="30"/>
      <c r="S91" s="30"/>
      <c r="T91" s="30"/>
    </row>
    <row r="92" spans="1:20" s="7" customFormat="1" ht="31.5" customHeight="1" x14ac:dyDescent="0.3">
      <c r="A92" s="14" t="s">
        <v>18</v>
      </c>
      <c r="B92" s="27" t="s">
        <v>93</v>
      </c>
      <c r="C92" s="67">
        <v>2238.5</v>
      </c>
      <c r="D92" s="67">
        <v>2707.5</v>
      </c>
      <c r="E92" s="67">
        <v>3035.7</v>
      </c>
      <c r="F92" s="67">
        <v>3190</v>
      </c>
      <c r="G92" s="67">
        <v>3204.5</v>
      </c>
      <c r="H92" s="67">
        <v>3352.2</v>
      </c>
      <c r="I92" s="67">
        <v>3389</v>
      </c>
      <c r="J92" s="67">
        <v>3520</v>
      </c>
      <c r="K92" s="67">
        <v>3660</v>
      </c>
      <c r="L92" s="42"/>
      <c r="M92" s="30"/>
      <c r="N92" s="30"/>
      <c r="O92" s="30"/>
      <c r="P92" s="30"/>
      <c r="Q92" s="30"/>
      <c r="R92" s="30"/>
      <c r="S92" s="30"/>
      <c r="T92" s="30"/>
    </row>
    <row r="93" spans="1:20" s="7" customFormat="1" ht="93.75" x14ac:dyDescent="0.3">
      <c r="A93" s="14" t="s">
        <v>94</v>
      </c>
      <c r="B93" s="3" t="s">
        <v>85</v>
      </c>
      <c r="C93" s="67">
        <v>116.2</v>
      </c>
      <c r="D93" s="67">
        <f>D92/C92/D94*10000</f>
        <v>104.81068461216562</v>
      </c>
      <c r="E93" s="67">
        <f>E92/D92/E94*10000</f>
        <v>107.60257548609374</v>
      </c>
      <c r="F93" s="67">
        <f>F92/E92/F94*10000</f>
        <v>100.0789023320894</v>
      </c>
      <c r="G93" s="67">
        <f>G92/E92/G94*10000</f>
        <v>100.05734289599891</v>
      </c>
      <c r="H93" s="67">
        <f>H92/F92/H94*10000</f>
        <v>101.04292259464671</v>
      </c>
      <c r="I93" s="67">
        <f>I92/G92/I94*10000</f>
        <v>101.3974386151306</v>
      </c>
      <c r="J93" s="67">
        <f>J92/H92/J94*10000</f>
        <v>100.96698838420693</v>
      </c>
      <c r="K93" s="70">
        <f>K92/I92/K94*10000</f>
        <v>103.54406436480102</v>
      </c>
      <c r="L93" s="44"/>
      <c r="M93" s="32"/>
      <c r="N93" s="32"/>
      <c r="O93" s="32"/>
      <c r="P93" s="32"/>
      <c r="Q93" s="32"/>
      <c r="R93" s="32"/>
      <c r="S93" s="32"/>
      <c r="T93" s="32"/>
    </row>
    <row r="94" spans="1:20" s="7" customFormat="1" ht="18.75" x14ac:dyDescent="0.3">
      <c r="A94" s="14"/>
      <c r="B94" s="27"/>
      <c r="C94" s="67"/>
      <c r="D94" s="67">
        <v>115.4</v>
      </c>
      <c r="E94" s="67">
        <v>104.2</v>
      </c>
      <c r="F94" s="67">
        <v>105</v>
      </c>
      <c r="G94" s="67">
        <v>105.5</v>
      </c>
      <c r="H94" s="67">
        <v>104</v>
      </c>
      <c r="I94" s="67">
        <v>104.3</v>
      </c>
      <c r="J94" s="67">
        <v>104</v>
      </c>
      <c r="K94" s="70">
        <v>104.3</v>
      </c>
      <c r="L94" s="44"/>
      <c r="M94" s="32"/>
      <c r="N94" s="32"/>
      <c r="O94" s="32"/>
      <c r="P94" s="32"/>
      <c r="Q94" s="32"/>
      <c r="R94" s="32"/>
      <c r="S94" s="32"/>
      <c r="T94" s="32"/>
    </row>
    <row r="95" spans="1:20" s="7" customFormat="1" ht="31.5" customHeight="1" x14ac:dyDescent="0.3">
      <c r="A95" s="14" t="s">
        <v>19</v>
      </c>
      <c r="B95" s="3" t="s">
        <v>93</v>
      </c>
      <c r="C95" s="67">
        <v>928.1</v>
      </c>
      <c r="D95" s="67">
        <v>1020</v>
      </c>
      <c r="E95" s="67">
        <v>1156.3</v>
      </c>
      <c r="F95" s="67">
        <v>1268.8</v>
      </c>
      <c r="G95" s="67">
        <v>1303.5999999999999</v>
      </c>
      <c r="H95" s="67">
        <v>1335</v>
      </c>
      <c r="I95" s="67">
        <v>1373.3</v>
      </c>
      <c r="J95" s="67">
        <v>1423</v>
      </c>
      <c r="K95" s="70">
        <v>1489</v>
      </c>
      <c r="L95" s="42"/>
      <c r="M95" s="30"/>
      <c r="N95" s="30"/>
      <c r="O95" s="30"/>
      <c r="P95" s="30"/>
      <c r="Q95" s="30"/>
      <c r="R95" s="30"/>
      <c r="S95" s="30"/>
      <c r="T95" s="30"/>
    </row>
    <row r="96" spans="1:20" s="7" customFormat="1" ht="93.75" x14ac:dyDescent="0.3">
      <c r="A96" s="14" t="s">
        <v>95</v>
      </c>
      <c r="B96" s="3" t="s">
        <v>85</v>
      </c>
      <c r="C96" s="67">
        <v>121.5</v>
      </c>
      <c r="D96" s="67">
        <v>110</v>
      </c>
      <c r="E96" s="67">
        <v>104.2</v>
      </c>
      <c r="F96" s="67">
        <v>103.7</v>
      </c>
      <c r="G96" s="67">
        <v>104.5</v>
      </c>
      <c r="H96" s="67">
        <v>103</v>
      </c>
      <c r="I96" s="67">
        <v>102.4</v>
      </c>
      <c r="J96" s="67">
        <v>103.2</v>
      </c>
      <c r="K96" s="70">
        <v>104.3</v>
      </c>
      <c r="L96" s="42"/>
      <c r="M96" s="30"/>
      <c r="N96" s="30"/>
      <c r="O96" s="30"/>
      <c r="P96" s="30"/>
      <c r="Q96" s="30"/>
      <c r="R96" s="30"/>
      <c r="S96" s="30"/>
      <c r="T96" s="30"/>
    </row>
    <row r="97" spans="1:21" s="7" customFormat="1" ht="30" customHeight="1" x14ac:dyDescent="0.2">
      <c r="A97" s="97" t="s">
        <v>152</v>
      </c>
      <c r="B97" s="98"/>
      <c r="C97" s="98"/>
      <c r="D97" s="98"/>
      <c r="E97" s="98"/>
      <c r="F97" s="98"/>
      <c r="G97" s="98"/>
      <c r="H97" s="98"/>
      <c r="I97" s="98"/>
      <c r="J97" s="98"/>
      <c r="K97" s="99"/>
      <c r="L97" s="42"/>
      <c r="M97" s="30"/>
      <c r="N97" s="30"/>
      <c r="O97" s="30"/>
      <c r="P97" s="30"/>
      <c r="Q97" s="30"/>
      <c r="R97" s="30"/>
      <c r="S97" s="30"/>
      <c r="T97" s="30"/>
    </row>
    <row r="98" spans="1:21" s="7" customFormat="1" ht="72" customHeight="1" x14ac:dyDescent="0.3">
      <c r="A98" s="14" t="s">
        <v>65</v>
      </c>
      <c r="B98" s="3" t="s">
        <v>20</v>
      </c>
      <c r="C98" s="67">
        <v>206</v>
      </c>
      <c r="D98" s="67">
        <v>202</v>
      </c>
      <c r="E98" s="67">
        <v>205</v>
      </c>
      <c r="F98" s="67">
        <v>205</v>
      </c>
      <c r="G98" s="67">
        <v>206</v>
      </c>
      <c r="H98" s="67">
        <v>206</v>
      </c>
      <c r="I98" s="67">
        <v>207</v>
      </c>
      <c r="J98" s="67">
        <v>207</v>
      </c>
      <c r="K98" s="70">
        <v>208</v>
      </c>
      <c r="L98" s="44"/>
      <c r="M98" s="32"/>
      <c r="N98" s="32"/>
      <c r="O98" s="32"/>
      <c r="P98" s="32"/>
      <c r="Q98" s="32"/>
      <c r="R98" s="32"/>
      <c r="S98" s="32"/>
      <c r="T98" s="32"/>
    </row>
    <row r="99" spans="1:21" s="7" customFormat="1" ht="108.75" customHeight="1" x14ac:dyDescent="0.3">
      <c r="A99" s="14" t="s">
        <v>96</v>
      </c>
      <c r="B99" s="3" t="s">
        <v>21</v>
      </c>
      <c r="C99" s="65">
        <v>2.13</v>
      </c>
      <c r="D99" s="65">
        <v>2.1800000000000002</v>
      </c>
      <c r="E99" s="65">
        <v>2.2000000000000002</v>
      </c>
      <c r="F99" s="65">
        <v>2.1</v>
      </c>
      <c r="G99" s="65">
        <v>2.2000000000000002</v>
      </c>
      <c r="H99" s="65">
        <v>2.2000000000000002</v>
      </c>
      <c r="I99" s="65">
        <v>2.2999999999999998</v>
      </c>
      <c r="J99" s="65">
        <v>2.2000000000000002</v>
      </c>
      <c r="K99" s="66">
        <v>2.2999999999999998</v>
      </c>
      <c r="L99" s="45"/>
      <c r="M99" s="34"/>
      <c r="N99" s="33"/>
      <c r="O99" s="34"/>
      <c r="P99" s="33"/>
      <c r="Q99" s="34"/>
      <c r="R99" s="33"/>
      <c r="S99" s="34"/>
      <c r="T99" s="33"/>
    </row>
    <row r="100" spans="1:21" s="7" customFormat="1" ht="56.25" x14ac:dyDescent="0.3">
      <c r="A100" s="14" t="s">
        <v>48</v>
      </c>
      <c r="B100" s="3" t="s">
        <v>97</v>
      </c>
      <c r="C100" s="65">
        <v>10.9</v>
      </c>
      <c r="D100" s="65">
        <v>11.8</v>
      </c>
      <c r="E100" s="65">
        <v>12</v>
      </c>
      <c r="F100" s="65">
        <v>12.2</v>
      </c>
      <c r="G100" s="65">
        <v>12.4</v>
      </c>
      <c r="H100" s="65">
        <v>13</v>
      </c>
      <c r="I100" s="65">
        <v>13.5</v>
      </c>
      <c r="J100" s="65">
        <v>14</v>
      </c>
      <c r="K100" s="66">
        <v>14.9</v>
      </c>
      <c r="L100" s="45"/>
      <c r="M100" s="34"/>
      <c r="N100" s="33"/>
      <c r="O100" s="34"/>
      <c r="P100" s="33"/>
      <c r="Q100" s="34"/>
      <c r="R100" s="33"/>
      <c r="S100" s="34"/>
      <c r="T100" s="33"/>
    </row>
    <row r="101" spans="1:21" s="7" customFormat="1" ht="30" customHeight="1" x14ac:dyDescent="0.3">
      <c r="A101" s="23" t="s">
        <v>150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45"/>
      <c r="M101" s="35"/>
      <c r="N101" s="33"/>
      <c r="O101" s="35"/>
      <c r="P101" s="33"/>
      <c r="Q101" s="35"/>
      <c r="R101" s="33"/>
      <c r="S101" s="35"/>
      <c r="T101" s="33"/>
      <c r="U101" s="5"/>
    </row>
    <row r="102" spans="1:21" s="7" customFormat="1" ht="56.25" x14ac:dyDescent="0.3">
      <c r="A102" s="17" t="s">
        <v>135</v>
      </c>
      <c r="B102" s="1" t="s">
        <v>136</v>
      </c>
      <c r="C102" s="78">
        <v>4453.1000000000004</v>
      </c>
      <c r="D102" s="79">
        <v>4132.5</v>
      </c>
      <c r="E102" s="78">
        <v>5665.1</v>
      </c>
      <c r="F102" s="79">
        <v>5950</v>
      </c>
      <c r="G102" s="78">
        <v>6231.6</v>
      </c>
      <c r="H102" s="79">
        <v>6450</v>
      </c>
      <c r="I102" s="78">
        <v>6854.7</v>
      </c>
      <c r="J102" s="79">
        <v>6754</v>
      </c>
      <c r="K102" s="80">
        <v>7250</v>
      </c>
      <c r="L102" s="45"/>
      <c r="M102" s="35"/>
      <c r="N102" s="33"/>
      <c r="O102" s="35"/>
      <c r="P102" s="33"/>
      <c r="Q102" s="35"/>
      <c r="R102" s="33"/>
      <c r="S102" s="35"/>
      <c r="T102" s="33"/>
      <c r="U102" s="13"/>
    </row>
    <row r="103" spans="1:21" s="7" customFormat="1" ht="93.75" x14ac:dyDescent="0.3">
      <c r="A103" s="17" t="s">
        <v>22</v>
      </c>
      <c r="B103" s="1" t="s">
        <v>137</v>
      </c>
      <c r="C103" s="78">
        <v>49.4</v>
      </c>
      <c r="D103" s="79">
        <v>80.98</v>
      </c>
      <c r="E103" s="78">
        <v>129.57</v>
      </c>
      <c r="F103" s="79">
        <v>100.89</v>
      </c>
      <c r="G103" s="78">
        <v>104.46</v>
      </c>
      <c r="H103" s="79">
        <v>104.23</v>
      </c>
      <c r="I103" s="78">
        <v>104.96</v>
      </c>
      <c r="J103" s="79">
        <v>100.69</v>
      </c>
      <c r="K103" s="80">
        <v>101.12</v>
      </c>
      <c r="L103" s="46"/>
      <c r="M103" s="37"/>
      <c r="N103" s="36"/>
      <c r="O103" s="37"/>
      <c r="P103" s="36"/>
      <c r="Q103" s="37"/>
      <c r="R103" s="36"/>
      <c r="S103" s="37"/>
      <c r="T103" s="36"/>
    </row>
    <row r="104" spans="1:21" s="7" customFormat="1" ht="131.25" x14ac:dyDescent="0.3">
      <c r="A104" s="2" t="s">
        <v>138</v>
      </c>
      <c r="B104" s="1" t="s">
        <v>47</v>
      </c>
      <c r="C104" s="81">
        <v>3243.3</v>
      </c>
      <c r="D104" s="79">
        <v>2015.1</v>
      </c>
      <c r="E104" s="81">
        <v>2588.5</v>
      </c>
      <c r="F104" s="79">
        <v>2775.4</v>
      </c>
      <c r="G104" s="81">
        <v>2862</v>
      </c>
      <c r="H104" s="79">
        <v>2959.6</v>
      </c>
      <c r="I104" s="81">
        <v>3104.4</v>
      </c>
      <c r="J104" s="79">
        <v>3160</v>
      </c>
      <c r="K104" s="82">
        <v>3370.6</v>
      </c>
      <c r="L104" s="46"/>
      <c r="M104" s="38"/>
      <c r="N104" s="36"/>
      <c r="O104" s="38"/>
      <c r="P104" s="36"/>
      <c r="Q104" s="38"/>
      <c r="R104" s="36"/>
      <c r="S104" s="38"/>
      <c r="T104" s="36"/>
    </row>
    <row r="105" spans="1:21" s="7" customFormat="1" ht="93.75" x14ac:dyDescent="0.3">
      <c r="A105" s="2" t="s">
        <v>139</v>
      </c>
      <c r="B105" s="1" t="s">
        <v>137</v>
      </c>
      <c r="C105" s="81">
        <v>40.700000000000003</v>
      </c>
      <c r="D105" s="79">
        <v>54.2</v>
      </c>
      <c r="E105" s="81">
        <v>121.41</v>
      </c>
      <c r="F105" s="79">
        <v>103</v>
      </c>
      <c r="G105" s="81">
        <v>105</v>
      </c>
      <c r="H105" s="79">
        <v>102.54</v>
      </c>
      <c r="I105" s="81">
        <v>103.5</v>
      </c>
      <c r="J105" s="79">
        <v>102.66</v>
      </c>
      <c r="K105" s="82">
        <v>103.8</v>
      </c>
      <c r="L105" s="46"/>
      <c r="M105" s="38"/>
      <c r="N105" s="36"/>
      <c r="O105" s="38"/>
      <c r="P105" s="36"/>
      <c r="Q105" s="38"/>
      <c r="R105" s="36"/>
      <c r="S105" s="38"/>
      <c r="T105" s="36"/>
    </row>
    <row r="106" spans="1:21" s="7" customFormat="1" ht="39" x14ac:dyDescent="0.35">
      <c r="A106" s="18" t="s">
        <v>140</v>
      </c>
      <c r="B106" s="16"/>
      <c r="C106" s="83"/>
      <c r="D106" s="84"/>
      <c r="E106" s="83"/>
      <c r="F106" s="84"/>
      <c r="G106" s="83"/>
      <c r="H106" s="84"/>
      <c r="I106" s="83"/>
      <c r="J106" s="84"/>
      <c r="K106" s="85"/>
      <c r="L106" s="46"/>
      <c r="M106" s="39"/>
      <c r="N106" s="36"/>
      <c r="O106" s="39"/>
      <c r="P106" s="36"/>
      <c r="Q106" s="39"/>
      <c r="R106" s="36"/>
      <c r="S106" s="39"/>
      <c r="T106" s="36"/>
    </row>
    <row r="107" spans="1:21" s="7" customFormat="1" ht="18.75" x14ac:dyDescent="0.3">
      <c r="A107" s="19" t="s">
        <v>23</v>
      </c>
      <c r="B107" s="16" t="s">
        <v>141</v>
      </c>
      <c r="C107" s="86">
        <v>929.4</v>
      </c>
      <c r="D107" s="84">
        <v>1817.6</v>
      </c>
      <c r="E107" s="86">
        <v>1988</v>
      </c>
      <c r="F107" s="84">
        <v>2123.4</v>
      </c>
      <c r="G107" s="86">
        <v>2192</v>
      </c>
      <c r="H107" s="84">
        <v>2233.6</v>
      </c>
      <c r="I107" s="86">
        <v>2322.4</v>
      </c>
      <c r="J107" s="84">
        <v>2355</v>
      </c>
      <c r="K107" s="87">
        <v>2455.6</v>
      </c>
      <c r="L107" s="46"/>
      <c r="M107" s="39"/>
      <c r="N107" s="36"/>
      <c r="O107" s="39"/>
      <c r="P107" s="36"/>
      <c r="Q107" s="39"/>
      <c r="R107" s="36"/>
      <c r="S107" s="39"/>
      <c r="T107" s="36"/>
    </row>
    <row r="108" spans="1:21" s="7" customFormat="1" ht="18.75" x14ac:dyDescent="0.3">
      <c r="A108" s="19" t="s">
        <v>66</v>
      </c>
      <c r="B108" s="16" t="s">
        <v>141</v>
      </c>
      <c r="C108" s="86">
        <v>2313.9</v>
      </c>
      <c r="D108" s="84">
        <v>197.5</v>
      </c>
      <c r="E108" s="86">
        <v>600.5</v>
      </c>
      <c r="F108" s="84">
        <v>652</v>
      </c>
      <c r="G108" s="86">
        <v>670</v>
      </c>
      <c r="H108" s="84">
        <v>725</v>
      </c>
      <c r="I108" s="86">
        <v>782</v>
      </c>
      <c r="J108" s="84">
        <v>805</v>
      </c>
      <c r="K108" s="87">
        <v>915</v>
      </c>
      <c r="L108" s="46"/>
      <c r="M108" s="39"/>
      <c r="N108" s="36"/>
      <c r="O108" s="39"/>
      <c r="P108" s="36"/>
      <c r="Q108" s="39"/>
      <c r="R108" s="36"/>
      <c r="S108" s="39"/>
      <c r="T108" s="36"/>
    </row>
    <row r="109" spans="1:21" s="7" customFormat="1" ht="18.75" x14ac:dyDescent="0.3">
      <c r="A109" s="15" t="s">
        <v>142</v>
      </c>
      <c r="B109" s="16" t="s">
        <v>141</v>
      </c>
      <c r="C109" s="88">
        <v>1841.3</v>
      </c>
      <c r="D109" s="84"/>
      <c r="E109" s="88"/>
      <c r="F109" s="84"/>
      <c r="G109" s="88"/>
      <c r="H109" s="84"/>
      <c r="I109" s="88"/>
      <c r="J109" s="84"/>
      <c r="K109" s="89"/>
      <c r="L109" s="46"/>
      <c r="M109" s="39"/>
      <c r="N109" s="36"/>
      <c r="O109" s="39"/>
      <c r="P109" s="36"/>
      <c r="Q109" s="39"/>
      <c r="R109" s="36"/>
      <c r="S109" s="39"/>
      <c r="T109" s="36"/>
    </row>
    <row r="110" spans="1:21" s="7" customFormat="1" ht="18.75" x14ac:dyDescent="0.3">
      <c r="A110" s="15" t="s">
        <v>143</v>
      </c>
      <c r="B110" s="16" t="s">
        <v>141</v>
      </c>
      <c r="C110" s="88">
        <v>0</v>
      </c>
      <c r="D110" s="84"/>
      <c r="E110" s="88"/>
      <c r="F110" s="84"/>
      <c r="G110" s="88"/>
      <c r="H110" s="84"/>
      <c r="I110" s="88"/>
      <c r="J110" s="84"/>
      <c r="K110" s="89"/>
      <c r="L110" s="46"/>
      <c r="M110" s="38"/>
      <c r="N110" s="36"/>
      <c r="O110" s="38"/>
      <c r="P110" s="36"/>
      <c r="Q110" s="38"/>
      <c r="R110" s="36"/>
      <c r="S110" s="38"/>
      <c r="T110" s="36"/>
    </row>
    <row r="111" spans="1:21" s="7" customFormat="1" ht="37.5" x14ac:dyDescent="0.3">
      <c r="A111" s="15" t="s">
        <v>144</v>
      </c>
      <c r="B111" s="16" t="s">
        <v>141</v>
      </c>
      <c r="C111" s="88">
        <v>127.7</v>
      </c>
      <c r="D111" s="84"/>
      <c r="E111" s="88"/>
      <c r="F111" s="84"/>
      <c r="G111" s="88"/>
      <c r="H111" s="84"/>
      <c r="I111" s="88"/>
      <c r="J111" s="84"/>
      <c r="K111" s="89">
        <f>K113+K114+K115</f>
        <v>110.7</v>
      </c>
      <c r="L111" s="46"/>
      <c r="M111" s="38"/>
      <c r="N111" s="36"/>
      <c r="O111" s="38"/>
      <c r="P111" s="36"/>
      <c r="Q111" s="38"/>
      <c r="R111" s="36"/>
      <c r="S111" s="38"/>
      <c r="T111" s="36"/>
    </row>
    <row r="112" spans="1:21" s="7" customFormat="1" ht="18.75" x14ac:dyDescent="0.3">
      <c r="A112" s="15" t="s">
        <v>145</v>
      </c>
      <c r="B112" s="16" t="s">
        <v>141</v>
      </c>
      <c r="C112" s="88">
        <v>278.3</v>
      </c>
      <c r="D112" s="84">
        <v>60.6</v>
      </c>
      <c r="E112" s="88">
        <v>73.3</v>
      </c>
      <c r="F112" s="84">
        <v>81.3</v>
      </c>
      <c r="G112" s="88">
        <v>90.1</v>
      </c>
      <c r="H112" s="84">
        <v>91.7</v>
      </c>
      <c r="I112" s="88">
        <v>100.5</v>
      </c>
      <c r="J112" s="84">
        <v>100.9</v>
      </c>
      <c r="K112" s="89">
        <v>110.7</v>
      </c>
      <c r="L112" s="46"/>
      <c r="M112" s="38"/>
      <c r="N112" s="36"/>
      <c r="O112" s="38"/>
      <c r="P112" s="36"/>
      <c r="Q112" s="38"/>
      <c r="R112" s="36"/>
      <c r="S112" s="38"/>
      <c r="T112" s="36"/>
    </row>
    <row r="113" spans="1:20" s="7" customFormat="1" ht="18.75" x14ac:dyDescent="0.3">
      <c r="A113" s="19" t="s">
        <v>146</v>
      </c>
      <c r="B113" s="16" t="s">
        <v>141</v>
      </c>
      <c r="C113" s="86">
        <v>115.4</v>
      </c>
      <c r="D113" s="84">
        <v>18.3</v>
      </c>
      <c r="E113" s="86">
        <v>24</v>
      </c>
      <c r="F113" s="84">
        <v>27</v>
      </c>
      <c r="G113" s="86">
        <v>29.6</v>
      </c>
      <c r="H113" s="84">
        <v>32</v>
      </c>
      <c r="I113" s="86">
        <v>35</v>
      </c>
      <c r="J113" s="84">
        <v>38</v>
      </c>
      <c r="K113" s="87">
        <v>42</v>
      </c>
      <c r="L113" s="46"/>
      <c r="M113" s="39"/>
      <c r="N113" s="36"/>
      <c r="O113" s="39"/>
      <c r="P113" s="36"/>
      <c r="Q113" s="39"/>
      <c r="R113" s="36"/>
      <c r="S113" s="39"/>
      <c r="T113" s="36"/>
    </row>
    <row r="114" spans="1:20" s="7" customFormat="1" ht="37.5" x14ac:dyDescent="0.3">
      <c r="A114" s="19" t="s">
        <v>147</v>
      </c>
      <c r="B114" s="16" t="s">
        <v>141</v>
      </c>
      <c r="C114" s="86">
        <v>120.9</v>
      </c>
      <c r="D114" s="84">
        <v>19.600000000000001</v>
      </c>
      <c r="E114" s="86">
        <v>23.7</v>
      </c>
      <c r="F114" s="84">
        <v>26.3</v>
      </c>
      <c r="G114" s="86">
        <v>28.5</v>
      </c>
      <c r="H114" s="84">
        <v>29.7</v>
      </c>
      <c r="I114" s="86">
        <v>31.5</v>
      </c>
      <c r="J114" s="84">
        <v>30.9</v>
      </c>
      <c r="K114" s="87">
        <v>32.700000000000003</v>
      </c>
      <c r="L114" s="44"/>
      <c r="M114" s="32"/>
      <c r="N114" s="32"/>
      <c r="O114" s="32"/>
      <c r="P114" s="32"/>
      <c r="Q114" s="32"/>
      <c r="R114" s="32"/>
      <c r="S114" s="32"/>
      <c r="T114" s="32"/>
    </row>
    <row r="115" spans="1:20" s="7" customFormat="1" ht="18.75" x14ac:dyDescent="0.3">
      <c r="A115" s="19" t="s">
        <v>148</v>
      </c>
      <c r="B115" s="16" t="s">
        <v>141</v>
      </c>
      <c r="C115" s="86">
        <v>42</v>
      </c>
      <c r="D115" s="84">
        <v>22.7</v>
      </c>
      <c r="E115" s="86">
        <v>25.6</v>
      </c>
      <c r="F115" s="84">
        <v>28</v>
      </c>
      <c r="G115" s="86">
        <v>32</v>
      </c>
      <c r="H115" s="84">
        <v>30</v>
      </c>
      <c r="I115" s="86">
        <v>34</v>
      </c>
      <c r="J115" s="84">
        <v>32</v>
      </c>
      <c r="K115" s="87">
        <v>36</v>
      </c>
      <c r="L115" s="42"/>
      <c r="M115" s="30"/>
      <c r="N115" s="30"/>
      <c r="O115" s="30"/>
      <c r="P115" s="30"/>
      <c r="Q115" s="30"/>
      <c r="R115" s="30"/>
      <c r="S115" s="30"/>
      <c r="T115" s="30"/>
    </row>
    <row r="116" spans="1:20" s="7" customFormat="1" ht="18.75" x14ac:dyDescent="0.3">
      <c r="A116" s="15" t="s">
        <v>149</v>
      </c>
      <c r="B116" s="16" t="s">
        <v>141</v>
      </c>
      <c r="C116" s="88">
        <v>66.599999999999994</v>
      </c>
      <c r="D116" s="84">
        <v>34.5</v>
      </c>
      <c r="E116" s="88">
        <v>37</v>
      </c>
      <c r="F116" s="84">
        <v>39</v>
      </c>
      <c r="G116" s="88">
        <v>42</v>
      </c>
      <c r="H116" s="84">
        <v>43</v>
      </c>
      <c r="I116" s="88">
        <v>46</v>
      </c>
      <c r="J116" s="84">
        <v>48</v>
      </c>
      <c r="K116" s="89">
        <v>50</v>
      </c>
      <c r="L116" s="42"/>
      <c r="M116" s="30"/>
      <c r="N116" s="30"/>
      <c r="O116" s="30"/>
      <c r="P116" s="30"/>
      <c r="Q116" s="30"/>
      <c r="R116" s="30"/>
      <c r="S116" s="30"/>
      <c r="T116" s="30"/>
    </row>
    <row r="117" spans="1:20" s="7" customFormat="1" ht="30" customHeight="1" x14ac:dyDescent="0.2">
      <c r="A117" s="23" t="s">
        <v>130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42"/>
      <c r="M117" s="30"/>
      <c r="N117" s="30"/>
      <c r="O117" s="30"/>
      <c r="P117" s="30"/>
      <c r="Q117" s="30"/>
      <c r="R117" s="30"/>
      <c r="S117" s="30"/>
      <c r="T117" s="30"/>
    </row>
    <row r="118" spans="1:20" s="7" customFormat="1" ht="37.5" x14ac:dyDescent="0.3">
      <c r="A118" s="20" t="s">
        <v>71</v>
      </c>
      <c r="B118" s="3" t="s">
        <v>83</v>
      </c>
      <c r="C118" s="71">
        <v>2301.73</v>
      </c>
      <c r="D118" s="71">
        <v>2411.2600000000002</v>
      </c>
      <c r="E118" s="71">
        <v>2752.13</v>
      </c>
      <c r="F118" s="71">
        <v>2103.2199999999998</v>
      </c>
      <c r="G118" s="67">
        <v>2162.9299999999998</v>
      </c>
      <c r="H118" s="71">
        <v>2134.69</v>
      </c>
      <c r="I118" s="71">
        <v>2210.14</v>
      </c>
      <c r="J118" s="71">
        <v>2167.4699999999998</v>
      </c>
      <c r="K118" s="72">
        <v>2260.58</v>
      </c>
      <c r="L118" s="42"/>
      <c r="M118" s="30"/>
      <c r="N118" s="30"/>
      <c r="O118" s="30"/>
      <c r="P118" s="30"/>
      <c r="Q118" s="30"/>
      <c r="R118" s="30"/>
      <c r="S118" s="30"/>
      <c r="T118" s="30"/>
    </row>
    <row r="119" spans="1:20" s="7" customFormat="1" ht="37.5" x14ac:dyDescent="0.3">
      <c r="A119" s="20" t="s">
        <v>67</v>
      </c>
      <c r="B119" s="3" t="s">
        <v>83</v>
      </c>
      <c r="C119" s="71">
        <v>534.6</v>
      </c>
      <c r="D119" s="71">
        <v>625.86</v>
      </c>
      <c r="E119" s="71">
        <v>646.12</v>
      </c>
      <c r="F119" s="71">
        <v>612.13</v>
      </c>
      <c r="G119" s="71">
        <v>671.84</v>
      </c>
      <c r="H119" s="67">
        <v>625.79999999999995</v>
      </c>
      <c r="I119" s="71">
        <v>701.25</v>
      </c>
      <c r="J119" s="71">
        <v>639.94000000000005</v>
      </c>
      <c r="K119" s="72">
        <v>733.05</v>
      </c>
      <c r="L119" s="42"/>
      <c r="M119" s="30"/>
      <c r="N119" s="30"/>
      <c r="O119" s="30"/>
      <c r="P119" s="30"/>
      <c r="Q119" s="30"/>
      <c r="R119" s="30"/>
      <c r="S119" s="30"/>
      <c r="T119" s="30"/>
    </row>
    <row r="120" spans="1:20" s="7" customFormat="1" ht="93.75" x14ac:dyDescent="0.3">
      <c r="A120" s="20" t="s">
        <v>153</v>
      </c>
      <c r="B120" s="3" t="s">
        <v>83</v>
      </c>
      <c r="C120" s="71">
        <v>468.86</v>
      </c>
      <c r="D120" s="71">
        <v>554.41999999999996</v>
      </c>
      <c r="E120" s="71">
        <v>577.96</v>
      </c>
      <c r="F120" s="71">
        <v>547.11</v>
      </c>
      <c r="G120" s="71">
        <v>606.72</v>
      </c>
      <c r="H120" s="71">
        <v>560.61</v>
      </c>
      <c r="I120" s="71">
        <v>635.9</v>
      </c>
      <c r="J120" s="71">
        <v>573.82000000000005</v>
      </c>
      <c r="K120" s="72">
        <v>666.76</v>
      </c>
      <c r="L120" s="42"/>
      <c r="M120" s="30"/>
      <c r="N120" s="30"/>
      <c r="O120" s="30"/>
      <c r="P120" s="30"/>
      <c r="Q120" s="30"/>
      <c r="R120" s="30"/>
      <c r="S120" s="30"/>
      <c r="T120" s="30"/>
    </row>
    <row r="121" spans="1:20" s="7" customFormat="1" ht="18.75" x14ac:dyDescent="0.3">
      <c r="A121" s="21" t="s">
        <v>98</v>
      </c>
      <c r="B121" s="3" t="s">
        <v>83</v>
      </c>
      <c r="C121" s="71">
        <v>0</v>
      </c>
      <c r="D121" s="71"/>
      <c r="E121" s="71"/>
      <c r="F121" s="71"/>
      <c r="G121" s="71"/>
      <c r="H121" s="71"/>
      <c r="I121" s="71"/>
      <c r="J121" s="71"/>
      <c r="K121" s="72"/>
      <c r="L121" s="42"/>
      <c r="M121" s="30"/>
      <c r="N121" s="30"/>
      <c r="O121" s="30"/>
      <c r="P121" s="30"/>
      <c r="Q121" s="30"/>
      <c r="R121" s="30"/>
      <c r="S121" s="30"/>
      <c r="T121" s="30"/>
    </row>
    <row r="122" spans="1:20" s="7" customFormat="1" ht="18.75" x14ac:dyDescent="0.3">
      <c r="A122" s="21" t="s">
        <v>99</v>
      </c>
      <c r="B122" s="3" t="s">
        <v>83</v>
      </c>
      <c r="C122" s="71">
        <v>215.46</v>
      </c>
      <c r="D122" s="71">
        <v>232.3</v>
      </c>
      <c r="E122" s="71">
        <v>236.28</v>
      </c>
      <c r="F122" s="71">
        <v>242.89</v>
      </c>
      <c r="G122" s="71">
        <v>256.12</v>
      </c>
      <c r="H122" s="71">
        <v>249.69</v>
      </c>
      <c r="I122" s="71">
        <v>275.33</v>
      </c>
      <c r="J122" s="71">
        <v>255.94</v>
      </c>
      <c r="K122" s="72">
        <v>295.98</v>
      </c>
      <c r="L122" s="42"/>
      <c r="M122" s="30"/>
      <c r="N122" s="30"/>
      <c r="O122" s="30"/>
      <c r="P122" s="30"/>
      <c r="Q122" s="30"/>
      <c r="R122" s="30"/>
      <c r="S122" s="30"/>
      <c r="T122" s="30"/>
    </row>
    <row r="123" spans="1:20" s="7" customFormat="1" ht="37.5" x14ac:dyDescent="0.3">
      <c r="A123" s="21" t="s">
        <v>100</v>
      </c>
      <c r="B123" s="3" t="s">
        <v>83</v>
      </c>
      <c r="C123" s="71">
        <v>0</v>
      </c>
      <c r="D123" s="71"/>
      <c r="E123" s="71"/>
      <c r="F123" s="71"/>
      <c r="G123" s="71"/>
      <c r="H123" s="71"/>
      <c r="I123" s="71"/>
      <c r="J123" s="71"/>
      <c r="K123" s="72"/>
      <c r="L123" s="47"/>
      <c r="M123" s="40"/>
      <c r="N123" s="40"/>
      <c r="O123" s="40"/>
      <c r="P123" s="40"/>
      <c r="Q123" s="40"/>
      <c r="R123" s="40"/>
      <c r="S123" s="40"/>
      <c r="T123" s="40"/>
    </row>
    <row r="124" spans="1:20" s="7" customFormat="1" ht="18.75" x14ac:dyDescent="0.3">
      <c r="A124" s="21" t="s">
        <v>101</v>
      </c>
      <c r="B124" s="3" t="s">
        <v>83</v>
      </c>
      <c r="C124" s="71">
        <v>29.82</v>
      </c>
      <c r="D124" s="71">
        <v>35.729999999999997</v>
      </c>
      <c r="E124" s="71">
        <v>31.22</v>
      </c>
      <c r="F124" s="71">
        <v>32.25</v>
      </c>
      <c r="G124" s="71">
        <v>32.25</v>
      </c>
      <c r="H124" s="71">
        <v>33.31</v>
      </c>
      <c r="I124" s="71">
        <v>33.6</v>
      </c>
      <c r="J124" s="71">
        <v>34.409999999999997</v>
      </c>
      <c r="K124" s="72">
        <v>35.18</v>
      </c>
      <c r="L124" s="47"/>
      <c r="M124" s="40"/>
      <c r="N124" s="40"/>
      <c r="O124" s="40"/>
      <c r="P124" s="40"/>
      <c r="Q124" s="40"/>
      <c r="R124" s="40"/>
      <c r="S124" s="40"/>
      <c r="T124" s="40"/>
    </row>
    <row r="125" spans="1:20" s="7" customFormat="1" ht="56.25" x14ac:dyDescent="0.3">
      <c r="A125" s="21" t="s">
        <v>102</v>
      </c>
      <c r="B125" s="3" t="s">
        <v>83</v>
      </c>
      <c r="C125" s="71">
        <v>15.95</v>
      </c>
      <c r="D125" s="71">
        <v>21.35</v>
      </c>
      <c r="E125" s="71">
        <v>21.64</v>
      </c>
      <c r="F125" s="71">
        <v>22.64</v>
      </c>
      <c r="G125" s="71">
        <v>22.71</v>
      </c>
      <c r="H125" s="71">
        <v>23.55</v>
      </c>
      <c r="I125" s="71">
        <v>23.61</v>
      </c>
      <c r="J125" s="71">
        <v>24.49</v>
      </c>
      <c r="K125" s="72">
        <v>24.56</v>
      </c>
      <c r="L125" s="47"/>
      <c r="M125" s="40"/>
      <c r="N125" s="40"/>
      <c r="O125" s="40"/>
      <c r="P125" s="40"/>
      <c r="Q125" s="40"/>
      <c r="R125" s="40"/>
      <c r="S125" s="40"/>
      <c r="T125" s="40"/>
    </row>
    <row r="126" spans="1:20" s="7" customFormat="1" ht="18.75" x14ac:dyDescent="0.3">
      <c r="A126" s="21" t="s">
        <v>103</v>
      </c>
      <c r="B126" s="3" t="s">
        <v>83</v>
      </c>
      <c r="C126" s="71">
        <v>18.190000000000001</v>
      </c>
      <c r="D126" s="71">
        <v>22.44</v>
      </c>
      <c r="E126" s="71">
        <v>15.37</v>
      </c>
      <c r="F126" s="71">
        <v>13.56</v>
      </c>
      <c r="G126" s="71">
        <v>15.4</v>
      </c>
      <c r="H126" s="71">
        <v>13.59</v>
      </c>
      <c r="I126" s="71">
        <v>15.43</v>
      </c>
      <c r="J126" s="71">
        <v>13.62</v>
      </c>
      <c r="K126" s="72">
        <v>15.46</v>
      </c>
      <c r="L126" s="47"/>
      <c r="M126" s="40"/>
      <c r="N126" s="40"/>
      <c r="O126" s="40"/>
      <c r="P126" s="40"/>
      <c r="Q126" s="40"/>
      <c r="R126" s="40"/>
      <c r="S126" s="40"/>
      <c r="T126" s="40"/>
    </row>
    <row r="127" spans="1:20" s="7" customFormat="1" ht="18.75" x14ac:dyDescent="0.3">
      <c r="A127" s="21" t="s">
        <v>104</v>
      </c>
      <c r="B127" s="3" t="s">
        <v>83</v>
      </c>
      <c r="C127" s="71">
        <v>0</v>
      </c>
      <c r="D127" s="71"/>
      <c r="E127" s="71"/>
      <c r="F127" s="71"/>
      <c r="G127" s="71"/>
      <c r="H127" s="71"/>
      <c r="I127" s="71"/>
      <c r="J127" s="71"/>
      <c r="K127" s="72"/>
      <c r="L127" s="47"/>
      <c r="M127" s="40"/>
      <c r="N127" s="40"/>
      <c r="O127" s="40"/>
      <c r="P127" s="40"/>
      <c r="Q127" s="40"/>
      <c r="R127" s="40"/>
      <c r="S127" s="40"/>
      <c r="T127" s="40"/>
    </row>
    <row r="128" spans="1:20" s="7" customFormat="1" ht="18.75" x14ac:dyDescent="0.3">
      <c r="A128" s="21" t="s">
        <v>105</v>
      </c>
      <c r="B128" s="3" t="s">
        <v>83</v>
      </c>
      <c r="C128" s="71">
        <v>0</v>
      </c>
      <c r="D128" s="71"/>
      <c r="E128" s="71"/>
      <c r="F128" s="71"/>
      <c r="G128" s="71"/>
      <c r="H128" s="71"/>
      <c r="I128" s="71"/>
      <c r="J128" s="71"/>
      <c r="K128" s="72"/>
      <c r="L128" s="47"/>
      <c r="M128" s="40"/>
      <c r="N128" s="40"/>
      <c r="O128" s="40"/>
      <c r="P128" s="40"/>
      <c r="Q128" s="40"/>
      <c r="R128" s="40"/>
      <c r="S128" s="40"/>
      <c r="T128" s="40"/>
    </row>
    <row r="129" spans="1:20" s="7" customFormat="1" ht="18.75" x14ac:dyDescent="0.3">
      <c r="A129" s="21" t="s">
        <v>106</v>
      </c>
      <c r="B129" s="3" t="s">
        <v>83</v>
      </c>
      <c r="C129" s="71">
        <v>0</v>
      </c>
      <c r="D129" s="71"/>
      <c r="E129" s="71"/>
      <c r="F129" s="71"/>
      <c r="G129" s="71"/>
      <c r="H129" s="71"/>
      <c r="I129" s="71"/>
      <c r="J129" s="71"/>
      <c r="K129" s="72"/>
      <c r="L129" s="47"/>
      <c r="M129" s="40"/>
      <c r="N129" s="40"/>
      <c r="O129" s="40"/>
      <c r="P129" s="40"/>
      <c r="Q129" s="40"/>
      <c r="R129" s="40"/>
      <c r="S129" s="40"/>
      <c r="T129" s="40"/>
    </row>
    <row r="130" spans="1:20" s="7" customFormat="1" ht="18.75" x14ac:dyDescent="0.3">
      <c r="A130" s="21" t="s">
        <v>107</v>
      </c>
      <c r="B130" s="3" t="s">
        <v>83</v>
      </c>
      <c r="C130" s="71">
        <v>74.37</v>
      </c>
      <c r="D130" s="71">
        <v>69.89</v>
      </c>
      <c r="E130" s="71">
        <v>101.24</v>
      </c>
      <c r="F130" s="71">
        <v>101.45</v>
      </c>
      <c r="G130" s="71">
        <v>101.45</v>
      </c>
      <c r="H130" s="71">
        <v>101.65</v>
      </c>
      <c r="I130" s="71">
        <v>101.65</v>
      </c>
      <c r="J130" s="71">
        <v>101.85</v>
      </c>
      <c r="K130" s="72">
        <v>101.85</v>
      </c>
      <c r="L130" s="47"/>
      <c r="M130" s="40"/>
      <c r="N130" s="40"/>
      <c r="O130" s="40"/>
      <c r="P130" s="40"/>
      <c r="Q130" s="40"/>
      <c r="R130" s="40"/>
      <c r="S130" s="40"/>
      <c r="T130" s="40"/>
    </row>
    <row r="131" spans="1:20" s="7" customFormat="1" ht="18.75" x14ac:dyDescent="0.3">
      <c r="A131" s="20" t="s">
        <v>68</v>
      </c>
      <c r="B131" s="3" t="s">
        <v>83</v>
      </c>
      <c r="C131" s="71">
        <v>65.739999999999995</v>
      </c>
      <c r="D131" s="71">
        <v>71.44</v>
      </c>
      <c r="E131" s="71">
        <v>68.16</v>
      </c>
      <c r="F131" s="71">
        <v>65.02</v>
      </c>
      <c r="G131" s="71">
        <v>65.12</v>
      </c>
      <c r="H131" s="71">
        <v>65.19</v>
      </c>
      <c r="I131" s="71">
        <v>65.349999999999994</v>
      </c>
      <c r="J131" s="71">
        <v>66.12</v>
      </c>
      <c r="K131" s="72">
        <v>66.290000000000006</v>
      </c>
      <c r="L131" s="47"/>
      <c r="M131" s="40"/>
      <c r="N131" s="40"/>
      <c r="O131" s="40"/>
      <c r="P131" s="40"/>
      <c r="Q131" s="40"/>
      <c r="R131" s="40"/>
      <c r="S131" s="40"/>
      <c r="T131" s="40"/>
    </row>
    <row r="132" spans="1:20" s="7" customFormat="1" ht="37.5" x14ac:dyDescent="0.3">
      <c r="A132" s="20" t="s">
        <v>69</v>
      </c>
      <c r="B132" s="3" t="s">
        <v>83</v>
      </c>
      <c r="C132" s="71">
        <v>1767.13</v>
      </c>
      <c r="D132" s="71">
        <v>1785.4</v>
      </c>
      <c r="E132" s="71">
        <v>2106.0100000000002</v>
      </c>
      <c r="F132" s="71">
        <v>1491.09</v>
      </c>
      <c r="G132" s="71">
        <v>1491.09</v>
      </c>
      <c r="H132" s="71">
        <v>1508.89</v>
      </c>
      <c r="I132" s="71">
        <v>1508.89</v>
      </c>
      <c r="J132" s="71">
        <v>1527.53</v>
      </c>
      <c r="K132" s="72">
        <v>1527.53</v>
      </c>
      <c r="L132" s="47"/>
      <c r="M132" s="40"/>
      <c r="N132" s="40"/>
      <c r="O132" s="40"/>
      <c r="P132" s="40"/>
      <c r="Q132" s="40"/>
      <c r="R132" s="40"/>
      <c r="S132" s="40"/>
      <c r="T132" s="40"/>
    </row>
    <row r="133" spans="1:20" s="7" customFormat="1" ht="18.75" x14ac:dyDescent="0.3">
      <c r="A133" s="21" t="s">
        <v>157</v>
      </c>
      <c r="B133" s="3" t="s">
        <v>83</v>
      </c>
      <c r="C133" s="71">
        <v>0</v>
      </c>
      <c r="D133" s="71"/>
      <c r="E133" s="71"/>
      <c r="F133" s="71"/>
      <c r="G133" s="71"/>
      <c r="H133" s="71"/>
      <c r="I133" s="71"/>
      <c r="J133" s="71"/>
      <c r="K133" s="72"/>
      <c r="L133" s="47"/>
      <c r="M133" s="40"/>
      <c r="N133" s="40"/>
      <c r="O133" s="40"/>
      <c r="P133" s="40"/>
      <c r="Q133" s="40"/>
      <c r="R133" s="40"/>
      <c r="S133" s="40"/>
      <c r="T133" s="40"/>
    </row>
    <row r="134" spans="1:20" s="7" customFormat="1" ht="18.75" x14ac:dyDescent="0.3">
      <c r="A134" s="21" t="s">
        <v>158</v>
      </c>
      <c r="B134" s="3" t="s">
        <v>83</v>
      </c>
      <c r="C134" s="71">
        <v>0</v>
      </c>
      <c r="D134" s="71"/>
      <c r="E134" s="71"/>
      <c r="F134" s="71"/>
      <c r="G134" s="71"/>
      <c r="H134" s="71"/>
      <c r="I134" s="71"/>
      <c r="J134" s="71"/>
      <c r="K134" s="72"/>
      <c r="L134" s="47"/>
      <c r="M134" s="40"/>
      <c r="N134" s="40"/>
      <c r="O134" s="40"/>
      <c r="P134" s="40"/>
      <c r="Q134" s="40"/>
      <c r="R134" s="40"/>
      <c r="S134" s="40"/>
      <c r="T134" s="40"/>
    </row>
    <row r="135" spans="1:20" s="7" customFormat="1" ht="37.5" x14ac:dyDescent="0.3">
      <c r="A135" s="21" t="s">
        <v>159</v>
      </c>
      <c r="B135" s="3" t="s">
        <v>83</v>
      </c>
      <c r="C135" s="71">
        <v>482.89</v>
      </c>
      <c r="D135" s="71">
        <v>469.21</v>
      </c>
      <c r="E135" s="71">
        <v>467.19</v>
      </c>
      <c r="F135" s="71">
        <v>387.56</v>
      </c>
      <c r="G135" s="71">
        <v>387.56</v>
      </c>
      <c r="H135" s="71">
        <v>405.35</v>
      </c>
      <c r="I135" s="71">
        <v>405.35</v>
      </c>
      <c r="J135" s="67">
        <v>424</v>
      </c>
      <c r="K135" s="67">
        <v>424</v>
      </c>
      <c r="L135" s="47"/>
      <c r="M135" s="40"/>
      <c r="N135" s="40"/>
      <c r="O135" s="40"/>
      <c r="P135" s="40"/>
      <c r="Q135" s="40"/>
      <c r="R135" s="40"/>
      <c r="S135" s="40"/>
      <c r="T135" s="40"/>
    </row>
    <row r="136" spans="1:20" s="7" customFormat="1" ht="37.5" x14ac:dyDescent="0.3">
      <c r="A136" s="21" t="s">
        <v>108</v>
      </c>
      <c r="B136" s="3" t="s">
        <v>83</v>
      </c>
      <c r="C136" s="71">
        <v>482.89</v>
      </c>
      <c r="D136" s="71">
        <v>469.21</v>
      </c>
      <c r="E136" s="71">
        <v>467.19</v>
      </c>
      <c r="F136" s="71">
        <v>387.56</v>
      </c>
      <c r="G136" s="71">
        <v>387.56</v>
      </c>
      <c r="H136" s="71">
        <v>405.34</v>
      </c>
      <c r="I136" s="71">
        <v>405.35</v>
      </c>
      <c r="J136" s="67">
        <v>424</v>
      </c>
      <c r="K136" s="67">
        <v>424</v>
      </c>
      <c r="L136" s="47"/>
      <c r="M136" s="40"/>
      <c r="N136" s="40"/>
      <c r="O136" s="40"/>
      <c r="P136" s="40"/>
      <c r="Q136" s="40"/>
      <c r="R136" s="40"/>
      <c r="S136" s="40"/>
      <c r="T136" s="40"/>
    </row>
    <row r="137" spans="1:20" s="7" customFormat="1" ht="56.25" x14ac:dyDescent="0.3">
      <c r="A137" s="20" t="s">
        <v>131</v>
      </c>
      <c r="B137" s="3" t="s">
        <v>83</v>
      </c>
      <c r="C137" s="71">
        <v>2242.5100000000002</v>
      </c>
      <c r="D137" s="71">
        <v>2484.06</v>
      </c>
      <c r="E137" s="71">
        <v>2858.25</v>
      </c>
      <c r="F137" s="71">
        <v>2120.5100000000002</v>
      </c>
      <c r="G137" s="71">
        <v>2215.2199999999998</v>
      </c>
      <c r="H137" s="71">
        <v>2172.46</v>
      </c>
      <c r="I137" s="71">
        <v>2269.5100000000002</v>
      </c>
      <c r="J137" s="71">
        <v>2228.87</v>
      </c>
      <c r="K137" s="72">
        <v>2325.9699999999998</v>
      </c>
      <c r="L137" s="47"/>
      <c r="M137" s="40"/>
      <c r="N137" s="40"/>
      <c r="O137" s="40"/>
      <c r="P137" s="40"/>
      <c r="Q137" s="40"/>
      <c r="R137" s="40"/>
      <c r="S137" s="40"/>
      <c r="T137" s="40"/>
    </row>
    <row r="138" spans="1:20" s="7" customFormat="1" ht="18.75" x14ac:dyDescent="0.3">
      <c r="A138" s="21" t="s">
        <v>109</v>
      </c>
      <c r="B138" s="3" t="s">
        <v>83</v>
      </c>
      <c r="C138" s="71">
        <v>250.85</v>
      </c>
      <c r="D138" s="71">
        <v>265.94</v>
      </c>
      <c r="E138" s="71">
        <v>283.31</v>
      </c>
      <c r="F138" s="71">
        <v>290.73</v>
      </c>
      <c r="G138" s="71">
        <v>291.93</v>
      </c>
      <c r="H138" s="71">
        <v>299.95</v>
      </c>
      <c r="I138" s="73">
        <v>300.95999999999998</v>
      </c>
      <c r="J138" s="73">
        <v>309.32</v>
      </c>
      <c r="K138" s="74">
        <v>310.33999999999997</v>
      </c>
      <c r="L138" s="47"/>
      <c r="M138" s="40"/>
      <c r="N138" s="40"/>
      <c r="O138" s="40"/>
      <c r="P138" s="40"/>
      <c r="Q138" s="40"/>
      <c r="R138" s="40"/>
      <c r="S138" s="40"/>
      <c r="T138" s="40"/>
    </row>
    <row r="139" spans="1:20" s="7" customFormat="1" ht="18.75" x14ac:dyDescent="0.3">
      <c r="A139" s="21" t="s">
        <v>110</v>
      </c>
      <c r="B139" s="3" t="s">
        <v>83</v>
      </c>
      <c r="C139" s="73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47"/>
      <c r="M139" s="40"/>
      <c r="N139" s="40"/>
      <c r="O139" s="40"/>
      <c r="P139" s="40"/>
      <c r="Q139" s="40"/>
      <c r="R139" s="40"/>
      <c r="S139" s="40"/>
      <c r="T139" s="40"/>
    </row>
    <row r="140" spans="1:20" s="7" customFormat="1" ht="37.5" x14ac:dyDescent="0.3">
      <c r="A140" s="21" t="s">
        <v>111</v>
      </c>
      <c r="B140" s="3" t="s">
        <v>83</v>
      </c>
      <c r="C140" s="71">
        <v>6.76</v>
      </c>
      <c r="D140" s="71">
        <v>6.87</v>
      </c>
      <c r="E140" s="73">
        <v>7.21</v>
      </c>
      <c r="F140" s="71">
        <v>7.39</v>
      </c>
      <c r="G140" s="71">
        <v>7.47</v>
      </c>
      <c r="H140" s="73">
        <v>7.67</v>
      </c>
      <c r="I140" s="73">
        <v>7.74</v>
      </c>
      <c r="J140" s="73">
        <v>7.95</v>
      </c>
      <c r="K140" s="74">
        <v>8.02</v>
      </c>
      <c r="L140" s="47"/>
      <c r="M140" s="40"/>
      <c r="N140" s="40"/>
      <c r="O140" s="40"/>
      <c r="P140" s="40"/>
      <c r="Q140" s="40"/>
      <c r="R140" s="40"/>
      <c r="S140" s="40"/>
      <c r="T140" s="40"/>
    </row>
    <row r="141" spans="1:20" s="7" customFormat="1" ht="18.75" x14ac:dyDescent="0.3">
      <c r="A141" s="21" t="s">
        <v>112</v>
      </c>
      <c r="B141" s="3" t="s">
        <v>83</v>
      </c>
      <c r="C141" s="71">
        <v>92.43</v>
      </c>
      <c r="D141" s="71">
        <v>234.31</v>
      </c>
      <c r="E141" s="71">
        <v>712.84</v>
      </c>
      <c r="F141" s="71">
        <v>31.22</v>
      </c>
      <c r="G141" s="71">
        <v>63.54</v>
      </c>
      <c r="H141" s="71">
        <v>31.22</v>
      </c>
      <c r="I141" s="73">
        <v>63.54</v>
      </c>
      <c r="J141" s="73">
        <v>31.22</v>
      </c>
      <c r="K141" s="74">
        <v>63.54</v>
      </c>
      <c r="L141" s="47"/>
      <c r="M141" s="40"/>
      <c r="N141" s="40"/>
      <c r="O141" s="40"/>
      <c r="P141" s="40"/>
      <c r="Q141" s="40"/>
      <c r="R141" s="40"/>
      <c r="S141" s="40"/>
      <c r="T141" s="40"/>
    </row>
    <row r="142" spans="1:20" s="7" customFormat="1" ht="18.75" x14ac:dyDescent="0.3">
      <c r="A142" s="21" t="s">
        <v>113</v>
      </c>
      <c r="B142" s="3" t="s">
        <v>83</v>
      </c>
      <c r="C142" s="71">
        <v>102.77</v>
      </c>
      <c r="D142" s="71">
        <v>80.510000000000005</v>
      </c>
      <c r="E142" s="71">
        <v>114.44</v>
      </c>
      <c r="F142" s="71">
        <v>44.96</v>
      </c>
      <c r="G142" s="71">
        <v>115.5</v>
      </c>
      <c r="H142" s="71">
        <v>42.63</v>
      </c>
      <c r="I142" s="73">
        <v>116.65</v>
      </c>
      <c r="J142" s="73">
        <v>43.83</v>
      </c>
      <c r="K142" s="74">
        <v>117.85</v>
      </c>
      <c r="L142" s="47"/>
      <c r="M142" s="40"/>
      <c r="N142" s="40"/>
      <c r="O142" s="40"/>
      <c r="P142" s="40"/>
      <c r="Q142" s="40"/>
      <c r="R142" s="40"/>
      <c r="S142" s="40"/>
      <c r="T142" s="40"/>
    </row>
    <row r="143" spans="1:20" s="7" customFormat="1" ht="18.75" x14ac:dyDescent="0.3">
      <c r="A143" s="21" t="s">
        <v>114</v>
      </c>
      <c r="B143" s="3" t="s">
        <v>83</v>
      </c>
      <c r="C143" s="71">
        <v>0.34</v>
      </c>
      <c r="D143" s="73">
        <v>1.7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4">
        <v>0</v>
      </c>
      <c r="L143" s="47"/>
      <c r="M143" s="40"/>
      <c r="N143" s="40"/>
      <c r="O143" s="40"/>
      <c r="P143" s="40"/>
      <c r="Q143" s="40"/>
      <c r="R143" s="40"/>
      <c r="S143" s="40"/>
      <c r="T143" s="40"/>
    </row>
    <row r="144" spans="1:20" s="7" customFormat="1" ht="18.75" x14ac:dyDescent="0.3">
      <c r="A144" s="21" t="s">
        <v>115</v>
      </c>
      <c r="B144" s="3" t="s">
        <v>83</v>
      </c>
      <c r="C144" s="71">
        <v>816.86</v>
      </c>
      <c r="D144" s="71">
        <v>927.95</v>
      </c>
      <c r="E144" s="71">
        <v>957.25</v>
      </c>
      <c r="F144" s="71">
        <v>956.4</v>
      </c>
      <c r="G144" s="71">
        <v>950.82</v>
      </c>
      <c r="H144" s="71">
        <v>989.16</v>
      </c>
      <c r="I144" s="73">
        <v>982.89</v>
      </c>
      <c r="J144" s="73">
        <v>1022.49</v>
      </c>
      <c r="K144" s="74">
        <v>1016.25</v>
      </c>
      <c r="L144" s="47"/>
      <c r="M144" s="40"/>
      <c r="N144" s="40"/>
      <c r="O144" s="40"/>
      <c r="P144" s="40"/>
      <c r="Q144" s="40"/>
      <c r="R144" s="40"/>
      <c r="S144" s="40"/>
      <c r="T144" s="40"/>
    </row>
    <row r="145" spans="1:20" s="7" customFormat="1" ht="18.75" x14ac:dyDescent="0.3">
      <c r="A145" s="21" t="s">
        <v>116</v>
      </c>
      <c r="B145" s="3" t="s">
        <v>83</v>
      </c>
      <c r="C145" s="71">
        <v>197.55</v>
      </c>
      <c r="D145" s="71">
        <v>209.53</v>
      </c>
      <c r="E145" s="71">
        <v>195.62</v>
      </c>
      <c r="F145" s="71">
        <v>200.47</v>
      </c>
      <c r="G145" s="71">
        <v>198.5</v>
      </c>
      <c r="H145" s="71">
        <v>208.78</v>
      </c>
      <c r="I145" s="73">
        <v>206.63</v>
      </c>
      <c r="J145" s="73">
        <v>217.22</v>
      </c>
      <c r="K145" s="74">
        <v>215.08</v>
      </c>
      <c r="L145" s="47"/>
      <c r="M145" s="40"/>
      <c r="N145" s="40"/>
      <c r="O145" s="40"/>
      <c r="P145" s="40"/>
      <c r="Q145" s="40"/>
      <c r="R145" s="40"/>
      <c r="S145" s="40"/>
      <c r="T145" s="40"/>
    </row>
    <row r="146" spans="1:20" s="7" customFormat="1" ht="18.75" x14ac:dyDescent="0.3">
      <c r="A146" s="21" t="s">
        <v>117</v>
      </c>
      <c r="B146" s="3" t="s">
        <v>83</v>
      </c>
      <c r="C146" s="73">
        <v>0</v>
      </c>
      <c r="D146" s="73">
        <v>0</v>
      </c>
      <c r="E146" s="73">
        <v>0</v>
      </c>
      <c r="F146" s="73">
        <v>0</v>
      </c>
      <c r="G146" s="73">
        <v>0</v>
      </c>
      <c r="H146" s="73">
        <v>0</v>
      </c>
      <c r="I146" s="73">
        <v>0</v>
      </c>
      <c r="J146" s="73">
        <v>0</v>
      </c>
      <c r="K146" s="73">
        <v>0</v>
      </c>
      <c r="L146" s="47"/>
      <c r="M146" s="40"/>
      <c r="N146" s="40"/>
      <c r="O146" s="40"/>
      <c r="P146" s="40"/>
      <c r="Q146" s="40"/>
      <c r="R146" s="40"/>
      <c r="S146" s="40"/>
      <c r="T146" s="40"/>
    </row>
    <row r="147" spans="1:20" s="7" customFormat="1" ht="18.75" x14ac:dyDescent="0.3">
      <c r="A147" s="21" t="s">
        <v>118</v>
      </c>
      <c r="B147" s="3" t="s">
        <v>83</v>
      </c>
      <c r="C147" s="71">
        <v>710.77</v>
      </c>
      <c r="D147" s="71">
        <v>693.53</v>
      </c>
      <c r="E147" s="71">
        <v>508.24</v>
      </c>
      <c r="F147" s="71">
        <v>509.05</v>
      </c>
      <c r="G147" s="71">
        <v>509.17</v>
      </c>
      <c r="H147" s="71">
        <v>510.04</v>
      </c>
      <c r="I147" s="73">
        <v>510.14</v>
      </c>
      <c r="J147" s="73">
        <v>511.05</v>
      </c>
      <c r="K147" s="74">
        <v>511.15</v>
      </c>
      <c r="L147" s="47"/>
      <c r="M147" s="40"/>
      <c r="N147" s="40"/>
      <c r="O147" s="40"/>
      <c r="P147" s="40"/>
      <c r="Q147" s="40"/>
      <c r="R147" s="40"/>
      <c r="S147" s="40"/>
      <c r="T147" s="40"/>
    </row>
    <row r="148" spans="1:20" s="7" customFormat="1" ht="18.75" x14ac:dyDescent="0.3">
      <c r="A148" s="21" t="s">
        <v>119</v>
      </c>
      <c r="B148" s="3" t="s">
        <v>83</v>
      </c>
      <c r="C148" s="71">
        <v>64.180000000000007</v>
      </c>
      <c r="D148" s="71">
        <v>63.72</v>
      </c>
      <c r="E148" s="71">
        <v>79.34</v>
      </c>
      <c r="F148" s="71">
        <v>80.290000000000006</v>
      </c>
      <c r="G148" s="71">
        <v>78.290000000000006</v>
      </c>
      <c r="H148" s="71">
        <v>83.01</v>
      </c>
      <c r="I148" s="73">
        <v>80.959999999999994</v>
      </c>
      <c r="J148" s="73">
        <v>85.79</v>
      </c>
      <c r="K148" s="74">
        <v>83.74</v>
      </c>
      <c r="L148" s="47"/>
      <c r="M148" s="40"/>
      <c r="N148" s="40"/>
      <c r="O148" s="40"/>
      <c r="P148" s="40"/>
      <c r="Q148" s="40"/>
      <c r="R148" s="40"/>
      <c r="S148" s="40"/>
      <c r="T148" s="40"/>
    </row>
    <row r="149" spans="1:20" s="7" customFormat="1" ht="18.75" x14ac:dyDescent="0.3">
      <c r="A149" s="21" t="s">
        <v>120</v>
      </c>
      <c r="B149" s="3" t="s">
        <v>83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47"/>
      <c r="M149" s="40"/>
      <c r="N149" s="40"/>
      <c r="O149" s="40"/>
      <c r="P149" s="40"/>
      <c r="Q149" s="40"/>
      <c r="R149" s="40"/>
      <c r="S149" s="40"/>
      <c r="T149" s="40"/>
    </row>
    <row r="150" spans="1:20" s="7" customFormat="1" ht="37.5" x14ac:dyDescent="0.3">
      <c r="A150" s="21" t="s">
        <v>121</v>
      </c>
      <c r="B150" s="27" t="s">
        <v>83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44"/>
      <c r="M150" s="32"/>
      <c r="N150" s="32"/>
      <c r="O150" s="32"/>
      <c r="P150" s="32"/>
      <c r="Q150" s="32"/>
      <c r="R150" s="32"/>
      <c r="S150" s="32"/>
      <c r="T150" s="32"/>
    </row>
    <row r="151" spans="1:20" s="7" customFormat="1" ht="39" x14ac:dyDescent="0.3">
      <c r="A151" s="18" t="s">
        <v>72</v>
      </c>
      <c r="B151" s="16" t="s">
        <v>24</v>
      </c>
      <c r="C151" s="73">
        <f>C118-C137</f>
        <v>59.2199999999998</v>
      </c>
      <c r="D151" s="73">
        <f>D118-D137</f>
        <v>-72.799999999999727</v>
      </c>
      <c r="E151" s="73">
        <f t="shared" ref="E151:K151" si="0">E118-E137</f>
        <v>-106.11999999999989</v>
      </c>
      <c r="F151" s="73">
        <f t="shared" si="0"/>
        <v>-17.290000000000418</v>
      </c>
      <c r="G151" s="73">
        <f t="shared" si="0"/>
        <v>-52.289999999999964</v>
      </c>
      <c r="H151" s="73">
        <f t="shared" si="0"/>
        <v>-37.769999999999982</v>
      </c>
      <c r="I151" s="73">
        <f t="shared" si="0"/>
        <v>-59.370000000000346</v>
      </c>
      <c r="J151" s="73">
        <f t="shared" si="0"/>
        <v>-61.400000000000091</v>
      </c>
      <c r="K151" s="73">
        <f t="shared" si="0"/>
        <v>-65.389999999999873</v>
      </c>
      <c r="L151" s="47"/>
      <c r="M151" s="40"/>
      <c r="N151" s="40"/>
      <c r="O151" s="40"/>
      <c r="P151" s="40"/>
      <c r="Q151" s="40"/>
      <c r="R151" s="40"/>
      <c r="S151" s="40"/>
      <c r="T151" s="40"/>
    </row>
    <row r="152" spans="1:20" s="7" customFormat="1" ht="39" x14ac:dyDescent="0.3">
      <c r="A152" s="18" t="s">
        <v>73</v>
      </c>
      <c r="B152" s="16" t="s">
        <v>24</v>
      </c>
      <c r="C152" s="73">
        <v>0</v>
      </c>
      <c r="D152" s="73">
        <v>0</v>
      </c>
      <c r="E152" s="73">
        <v>0</v>
      </c>
      <c r="F152" s="73">
        <v>17.29</v>
      </c>
      <c r="G152" s="73">
        <v>52.29</v>
      </c>
      <c r="H152" s="73">
        <v>37.770000000000003</v>
      </c>
      <c r="I152" s="73">
        <v>59.37</v>
      </c>
      <c r="J152" s="73">
        <v>61.4</v>
      </c>
      <c r="K152" s="74">
        <v>65.39</v>
      </c>
      <c r="L152" s="47"/>
      <c r="M152" s="40"/>
      <c r="N152" s="40"/>
      <c r="O152" s="40"/>
      <c r="P152" s="40"/>
      <c r="Q152" s="40"/>
      <c r="R152" s="40"/>
      <c r="S152" s="40"/>
      <c r="T152" s="40"/>
    </row>
    <row r="153" spans="1:20" s="7" customFormat="1" ht="30" customHeight="1" x14ac:dyDescent="0.3">
      <c r="A153" s="23" t="s">
        <v>122</v>
      </c>
      <c r="B153" s="24"/>
      <c r="C153" s="75"/>
      <c r="D153" s="75"/>
      <c r="E153" s="75"/>
      <c r="F153" s="75"/>
      <c r="G153" s="75"/>
      <c r="H153" s="75"/>
      <c r="I153" s="75"/>
      <c r="J153" s="75"/>
      <c r="K153" s="75"/>
      <c r="L153" s="47"/>
      <c r="M153" s="40"/>
      <c r="N153" s="40"/>
      <c r="O153" s="40"/>
      <c r="P153" s="40"/>
      <c r="Q153" s="40"/>
      <c r="R153" s="40"/>
      <c r="S153" s="40"/>
      <c r="T153" s="40"/>
    </row>
    <row r="154" spans="1:20" s="7" customFormat="1" ht="18.75" x14ac:dyDescent="0.3">
      <c r="A154" s="14" t="s">
        <v>123</v>
      </c>
      <c r="B154" s="3" t="s">
        <v>21</v>
      </c>
      <c r="C154" s="67">
        <v>19.87</v>
      </c>
      <c r="D154" s="67">
        <v>19.77</v>
      </c>
      <c r="E154" s="67">
        <v>19.73</v>
      </c>
      <c r="F154" s="67">
        <v>19.920000000000002</v>
      </c>
      <c r="G154" s="67">
        <v>19.87</v>
      </c>
      <c r="H154" s="67">
        <v>19.940000000000001</v>
      </c>
      <c r="I154" s="67">
        <v>19.86</v>
      </c>
      <c r="J154" s="67">
        <v>19.899999999999999</v>
      </c>
      <c r="K154" s="70">
        <v>19.79</v>
      </c>
      <c r="L154" s="47"/>
      <c r="M154" s="40"/>
      <c r="N154" s="40"/>
      <c r="O154" s="40"/>
      <c r="P154" s="40"/>
      <c r="Q154" s="40"/>
      <c r="R154" s="40"/>
      <c r="S154" s="40"/>
      <c r="T154" s="40"/>
    </row>
    <row r="155" spans="1:20" s="7" customFormat="1" ht="37.5" x14ac:dyDescent="0.3">
      <c r="A155" s="14" t="s">
        <v>160</v>
      </c>
      <c r="B155" s="27" t="s">
        <v>21</v>
      </c>
      <c r="C155" s="67">
        <v>31.91</v>
      </c>
      <c r="D155" s="67">
        <v>31.71</v>
      </c>
      <c r="E155" s="67">
        <v>31.71</v>
      </c>
      <c r="F155" s="67">
        <v>31.71</v>
      </c>
      <c r="G155" s="67">
        <v>31.73</v>
      </c>
      <c r="H155" s="67">
        <v>31.71</v>
      </c>
      <c r="I155" s="67">
        <v>31.73</v>
      </c>
      <c r="J155" s="67">
        <v>31.71</v>
      </c>
      <c r="K155" s="70">
        <v>31.73</v>
      </c>
      <c r="L155" s="47"/>
      <c r="M155" s="40"/>
      <c r="N155" s="40"/>
      <c r="O155" s="40"/>
      <c r="P155" s="40"/>
      <c r="Q155" s="40"/>
      <c r="R155" s="40"/>
      <c r="S155" s="40"/>
      <c r="T155" s="40"/>
    </row>
    <row r="156" spans="1:20" s="7" customFormat="1" ht="43.5" customHeight="1" x14ac:dyDescent="0.3">
      <c r="A156" s="63" t="s">
        <v>161</v>
      </c>
      <c r="B156" s="27" t="s">
        <v>21</v>
      </c>
      <c r="C156" s="67">
        <v>30</v>
      </c>
      <c r="D156" s="67">
        <v>29.9</v>
      </c>
      <c r="E156" s="67">
        <v>29.9</v>
      </c>
      <c r="F156" s="67">
        <v>29.9</v>
      </c>
      <c r="G156" s="67">
        <v>29.92</v>
      </c>
      <c r="H156" s="67">
        <v>29.9</v>
      </c>
      <c r="I156" s="67">
        <v>29.92</v>
      </c>
      <c r="J156" s="67">
        <v>29.9</v>
      </c>
      <c r="K156" s="70">
        <v>29.92</v>
      </c>
      <c r="L156" s="47"/>
      <c r="M156" s="40"/>
      <c r="N156" s="40"/>
      <c r="O156" s="40"/>
      <c r="P156" s="40"/>
      <c r="Q156" s="40"/>
      <c r="R156" s="40"/>
      <c r="S156" s="40"/>
      <c r="T156" s="40"/>
    </row>
    <row r="157" spans="1:20" s="7" customFormat="1" ht="30" customHeight="1" x14ac:dyDescent="0.3">
      <c r="A157" s="63" t="s">
        <v>162</v>
      </c>
      <c r="B157" s="27" t="s">
        <v>21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0</v>
      </c>
      <c r="J157" s="67">
        <v>0</v>
      </c>
      <c r="K157" s="70">
        <v>0</v>
      </c>
      <c r="L157" s="47"/>
      <c r="M157" s="40"/>
      <c r="N157" s="40"/>
      <c r="O157" s="40"/>
      <c r="P157" s="40"/>
      <c r="Q157" s="40"/>
      <c r="R157" s="40"/>
      <c r="S157" s="40"/>
      <c r="T157" s="40"/>
    </row>
    <row r="158" spans="1:20" s="7" customFormat="1" ht="81.75" customHeight="1" x14ac:dyDescent="0.3">
      <c r="A158" s="63" t="s">
        <v>163</v>
      </c>
      <c r="B158" s="27" t="s">
        <v>21</v>
      </c>
      <c r="C158" s="67">
        <v>1.91</v>
      </c>
      <c r="D158" s="67">
        <v>1.81</v>
      </c>
      <c r="E158" s="67">
        <v>1.81</v>
      </c>
      <c r="F158" s="67">
        <v>1.81</v>
      </c>
      <c r="G158" s="67">
        <v>1.81</v>
      </c>
      <c r="H158" s="67">
        <v>1.81</v>
      </c>
      <c r="I158" s="67">
        <v>1.81</v>
      </c>
      <c r="J158" s="67">
        <v>1.81</v>
      </c>
      <c r="K158" s="70">
        <v>1.81</v>
      </c>
      <c r="L158" s="47"/>
      <c r="M158" s="40"/>
      <c r="N158" s="40"/>
      <c r="O158" s="40"/>
      <c r="P158" s="40"/>
      <c r="Q158" s="40"/>
      <c r="R158" s="40"/>
      <c r="S158" s="40"/>
      <c r="T158" s="40"/>
    </row>
    <row r="159" spans="1:20" s="7" customFormat="1" ht="47.25" customHeight="1" x14ac:dyDescent="0.3">
      <c r="A159" s="63" t="s">
        <v>164</v>
      </c>
      <c r="B159" s="27" t="s">
        <v>21</v>
      </c>
      <c r="C159" s="67">
        <v>1.9</v>
      </c>
      <c r="D159" s="67">
        <v>1.8</v>
      </c>
      <c r="E159" s="67">
        <v>1.8</v>
      </c>
      <c r="F159" s="67">
        <v>1.8</v>
      </c>
      <c r="G159" s="67">
        <v>1.8</v>
      </c>
      <c r="H159" s="67">
        <v>1.8</v>
      </c>
      <c r="I159" s="67">
        <v>1.8</v>
      </c>
      <c r="J159" s="67">
        <v>1.8</v>
      </c>
      <c r="K159" s="70">
        <v>1.8</v>
      </c>
      <c r="L159" s="47"/>
      <c r="M159" s="40"/>
      <c r="N159" s="40"/>
      <c r="O159" s="40"/>
      <c r="P159" s="40"/>
      <c r="Q159" s="40"/>
      <c r="R159" s="40"/>
      <c r="S159" s="40"/>
      <c r="T159" s="40"/>
    </row>
    <row r="160" spans="1:20" s="7" customFormat="1" ht="40.5" customHeight="1" x14ac:dyDescent="0.3">
      <c r="A160" s="63" t="s">
        <v>165</v>
      </c>
      <c r="B160" s="27" t="s">
        <v>21</v>
      </c>
      <c r="C160" s="67">
        <v>0.01</v>
      </c>
      <c r="D160" s="67">
        <v>0.01</v>
      </c>
      <c r="E160" s="67">
        <v>0.01</v>
      </c>
      <c r="F160" s="67">
        <v>0.01</v>
      </c>
      <c r="G160" s="67">
        <v>0.01</v>
      </c>
      <c r="H160" s="67">
        <v>0.01</v>
      </c>
      <c r="I160" s="67">
        <v>0.01</v>
      </c>
      <c r="J160" s="67">
        <v>0.01</v>
      </c>
      <c r="K160" s="70">
        <v>0.01</v>
      </c>
      <c r="L160" s="47"/>
      <c r="M160" s="40"/>
      <c r="N160" s="40"/>
      <c r="O160" s="40"/>
      <c r="P160" s="40"/>
      <c r="Q160" s="40"/>
      <c r="R160" s="40"/>
      <c r="S160" s="40"/>
      <c r="T160" s="40"/>
    </row>
    <row r="161" spans="1:20" s="7" customFormat="1" ht="63" customHeight="1" x14ac:dyDescent="0.3">
      <c r="A161" s="14" t="s">
        <v>124</v>
      </c>
      <c r="B161" s="3" t="s">
        <v>21</v>
      </c>
      <c r="C161" s="67">
        <v>19.28</v>
      </c>
      <c r="D161" s="67">
        <v>19.38</v>
      </c>
      <c r="E161" s="67">
        <v>19.28</v>
      </c>
      <c r="F161" s="67">
        <v>19.27</v>
      </c>
      <c r="G161" s="67">
        <v>19.28</v>
      </c>
      <c r="H161" s="67">
        <v>19.27</v>
      </c>
      <c r="I161" s="67">
        <v>19.28</v>
      </c>
      <c r="J161" s="67">
        <v>19.27</v>
      </c>
      <c r="K161" s="70">
        <v>19.3</v>
      </c>
      <c r="L161" s="47"/>
      <c r="M161" s="40"/>
      <c r="N161" s="40"/>
      <c r="O161" s="40"/>
      <c r="P161" s="40"/>
      <c r="Q161" s="40"/>
      <c r="R161" s="40"/>
      <c r="S161" s="40"/>
      <c r="T161" s="40"/>
    </row>
    <row r="162" spans="1:20" s="7" customFormat="1" ht="69" customHeight="1" x14ac:dyDescent="0.3">
      <c r="A162" s="17" t="s">
        <v>38</v>
      </c>
      <c r="B162" s="22" t="s">
        <v>21</v>
      </c>
      <c r="C162" s="67">
        <v>8.6999999999999993</v>
      </c>
      <c r="D162" s="67">
        <v>8.6</v>
      </c>
      <c r="E162" s="67">
        <v>8.6999999999999993</v>
      </c>
      <c r="F162" s="67">
        <v>8.6</v>
      </c>
      <c r="G162" s="67">
        <v>8.6999999999999993</v>
      </c>
      <c r="H162" s="67">
        <v>8.6999999999999993</v>
      </c>
      <c r="I162" s="67">
        <v>8.8000000000000007</v>
      </c>
      <c r="J162" s="67">
        <v>8.6999999999999993</v>
      </c>
      <c r="K162" s="70">
        <v>8.8000000000000007</v>
      </c>
      <c r="L162" s="47"/>
      <c r="M162" s="40"/>
      <c r="N162" s="40"/>
      <c r="O162" s="40"/>
      <c r="P162" s="40"/>
      <c r="Q162" s="40"/>
      <c r="R162" s="40"/>
      <c r="S162" s="40"/>
      <c r="T162" s="40"/>
    </row>
    <row r="163" spans="1:20" s="7" customFormat="1" ht="66" customHeight="1" x14ac:dyDescent="0.3">
      <c r="A163" s="14" t="s">
        <v>74</v>
      </c>
      <c r="B163" s="3" t="s">
        <v>75</v>
      </c>
      <c r="C163" s="67">
        <v>35156.800000000003</v>
      </c>
      <c r="D163" s="67">
        <v>41315.1</v>
      </c>
      <c r="E163" s="67">
        <v>43380.800000000003</v>
      </c>
      <c r="F163" s="67">
        <v>44682.2</v>
      </c>
      <c r="G163" s="67">
        <v>45766.7</v>
      </c>
      <c r="H163" s="67">
        <v>46246.1</v>
      </c>
      <c r="I163" s="67">
        <v>48375.4</v>
      </c>
      <c r="J163" s="67">
        <v>48419.7</v>
      </c>
      <c r="K163" s="70">
        <v>51277.9</v>
      </c>
      <c r="L163" s="47"/>
      <c r="M163" s="40"/>
      <c r="N163" s="40"/>
      <c r="O163" s="40"/>
      <c r="P163" s="40"/>
      <c r="Q163" s="40"/>
      <c r="R163" s="40"/>
      <c r="S163" s="40"/>
      <c r="T163" s="40"/>
    </row>
    <row r="164" spans="1:20" s="7" customFormat="1" ht="75" x14ac:dyDescent="0.3">
      <c r="A164" s="14" t="s">
        <v>125</v>
      </c>
      <c r="B164" s="3" t="s">
        <v>70</v>
      </c>
      <c r="C164" s="67">
        <v>110</v>
      </c>
      <c r="D164" s="67">
        <v>117.5</v>
      </c>
      <c r="E164" s="67">
        <v>105</v>
      </c>
      <c r="F164" s="67">
        <v>103</v>
      </c>
      <c r="G164" s="67">
        <v>105.5</v>
      </c>
      <c r="H164" s="67">
        <v>103.5</v>
      </c>
      <c r="I164" s="67">
        <v>105.7</v>
      </c>
      <c r="J164" s="67">
        <v>104.7</v>
      </c>
      <c r="K164" s="70">
        <v>106</v>
      </c>
      <c r="L164" s="47"/>
      <c r="M164" s="40"/>
      <c r="N164" s="40"/>
      <c r="O164" s="40"/>
      <c r="P164" s="40"/>
      <c r="Q164" s="40"/>
      <c r="R164" s="40"/>
      <c r="S164" s="40"/>
      <c r="T164" s="40"/>
    </row>
    <row r="165" spans="1:20" s="7" customFormat="1" ht="51.75" customHeight="1" x14ac:dyDescent="0.3">
      <c r="A165" s="14" t="s">
        <v>25</v>
      </c>
      <c r="B165" s="3" t="s">
        <v>17</v>
      </c>
      <c r="C165" s="67">
        <v>0.8</v>
      </c>
      <c r="D165" s="67">
        <v>0.5</v>
      </c>
      <c r="E165" s="67">
        <v>0.5</v>
      </c>
      <c r="F165" s="67">
        <v>1</v>
      </c>
      <c r="G165" s="67">
        <v>0.7</v>
      </c>
      <c r="H165" s="67">
        <v>1</v>
      </c>
      <c r="I165" s="67">
        <v>0.8</v>
      </c>
      <c r="J165" s="67">
        <v>0.9</v>
      </c>
      <c r="K165" s="70">
        <v>0.7</v>
      </c>
      <c r="L165" s="47"/>
      <c r="M165" s="40"/>
      <c r="N165" s="40"/>
      <c r="O165" s="40"/>
      <c r="P165" s="40"/>
      <c r="Q165" s="40"/>
      <c r="R165" s="40"/>
      <c r="S165" s="40"/>
      <c r="T165" s="40"/>
    </row>
    <row r="166" spans="1:20" s="7" customFormat="1" ht="45.75" customHeight="1" x14ac:dyDescent="0.3">
      <c r="A166" s="14" t="s">
        <v>126</v>
      </c>
      <c r="B166" s="3" t="s">
        <v>21</v>
      </c>
      <c r="C166" s="67">
        <v>0</v>
      </c>
      <c r="D166" s="67">
        <v>0</v>
      </c>
      <c r="E166" s="67">
        <v>0</v>
      </c>
      <c r="F166" s="67">
        <v>0</v>
      </c>
      <c r="G166" s="67">
        <v>0</v>
      </c>
      <c r="H166" s="67">
        <v>0</v>
      </c>
      <c r="I166" s="67">
        <v>0</v>
      </c>
      <c r="J166" s="67">
        <v>0</v>
      </c>
      <c r="K166" s="70">
        <v>0</v>
      </c>
      <c r="L166" s="47"/>
      <c r="M166" s="40"/>
      <c r="N166" s="40"/>
      <c r="O166" s="40"/>
      <c r="P166" s="40"/>
      <c r="Q166" s="40"/>
      <c r="R166" s="40"/>
      <c r="S166" s="40"/>
      <c r="T166" s="40"/>
    </row>
    <row r="167" spans="1:20" s="7" customFormat="1" ht="93.75" x14ac:dyDescent="0.3">
      <c r="A167" s="14" t="s">
        <v>127</v>
      </c>
      <c r="B167" s="27" t="s">
        <v>21</v>
      </c>
      <c r="C167" s="67">
        <v>0.59</v>
      </c>
      <c r="D167" s="67">
        <v>0.39</v>
      </c>
      <c r="E167" s="67">
        <v>0.45</v>
      </c>
      <c r="F167" s="67">
        <v>0.65</v>
      </c>
      <c r="G167" s="67">
        <v>0.59</v>
      </c>
      <c r="H167" s="67">
        <v>0.67</v>
      </c>
      <c r="I167" s="67">
        <v>0.57999999999999996</v>
      </c>
      <c r="J167" s="67">
        <v>0.63</v>
      </c>
      <c r="K167" s="70">
        <v>0.49</v>
      </c>
      <c r="L167" s="44"/>
      <c r="M167" s="32"/>
      <c r="N167" s="32"/>
      <c r="O167" s="32"/>
      <c r="P167" s="32"/>
      <c r="Q167" s="32"/>
      <c r="R167" s="32"/>
      <c r="S167" s="32"/>
      <c r="T167" s="32"/>
    </row>
    <row r="168" spans="1:20" s="7" customFormat="1" ht="48.75" customHeight="1" x14ac:dyDescent="0.3">
      <c r="A168" s="14" t="s">
        <v>76</v>
      </c>
      <c r="B168" s="3" t="s">
        <v>83</v>
      </c>
      <c r="C168" s="67">
        <v>3692.8</v>
      </c>
      <c r="D168" s="67">
        <v>4326</v>
      </c>
      <c r="E168" s="67">
        <v>4529.3</v>
      </c>
      <c r="F168" s="67">
        <v>4660.3</v>
      </c>
      <c r="G168" s="67">
        <v>4769.3999999999996</v>
      </c>
      <c r="H168" s="67">
        <v>4814.1000000000004</v>
      </c>
      <c r="I168" s="67">
        <v>5046</v>
      </c>
      <c r="J168" s="67">
        <v>5054.8</v>
      </c>
      <c r="K168" s="70">
        <v>5368.9</v>
      </c>
      <c r="L168" s="47"/>
      <c r="M168" s="40"/>
      <c r="N168" s="40"/>
      <c r="O168" s="40"/>
      <c r="P168" s="40"/>
      <c r="Q168" s="40"/>
      <c r="R168" s="40"/>
      <c r="S168" s="40"/>
      <c r="T168" s="40"/>
    </row>
    <row r="169" spans="1:20" s="7" customFormat="1" ht="47.25" customHeight="1" x14ac:dyDescent="0.3">
      <c r="A169" s="14" t="s">
        <v>77</v>
      </c>
      <c r="B169" s="27" t="s">
        <v>70</v>
      </c>
      <c r="C169" s="67">
        <v>108.9</v>
      </c>
      <c r="D169" s="67">
        <v>117.1</v>
      </c>
      <c r="E169" s="67">
        <v>104.7</v>
      </c>
      <c r="F169" s="67">
        <v>102.9</v>
      </c>
      <c r="G169" s="67">
        <v>105.3</v>
      </c>
      <c r="H169" s="67">
        <v>103.3</v>
      </c>
      <c r="I169" s="67">
        <v>105.8</v>
      </c>
      <c r="J169" s="67">
        <v>105</v>
      </c>
      <c r="K169" s="70">
        <v>106.4</v>
      </c>
      <c r="L169" s="44"/>
      <c r="M169" s="32"/>
      <c r="N169" s="32"/>
      <c r="O169" s="32"/>
      <c r="P169" s="32"/>
      <c r="Q169" s="32"/>
      <c r="R169" s="32"/>
      <c r="S169" s="32"/>
      <c r="T169" s="32"/>
    </row>
    <row r="170" spans="1:20" s="7" customFormat="1" ht="30" customHeight="1" x14ac:dyDescent="0.3">
      <c r="A170" s="23" t="s">
        <v>128</v>
      </c>
      <c r="B170" s="24"/>
      <c r="C170" s="75"/>
      <c r="D170" s="75"/>
      <c r="E170" s="75"/>
      <c r="F170" s="75"/>
      <c r="G170" s="75"/>
      <c r="H170" s="75"/>
      <c r="I170" s="75"/>
      <c r="J170" s="75"/>
      <c r="K170" s="75"/>
      <c r="L170" s="47"/>
      <c r="M170" s="40"/>
      <c r="N170" s="40"/>
      <c r="O170" s="40"/>
      <c r="P170" s="40"/>
      <c r="Q170" s="40"/>
      <c r="R170" s="40"/>
      <c r="S170" s="40"/>
      <c r="T170" s="40"/>
    </row>
    <row r="171" spans="1:20" s="7" customFormat="1" ht="74.25" customHeight="1" x14ac:dyDescent="0.3">
      <c r="A171" s="14" t="s">
        <v>129</v>
      </c>
      <c r="B171" s="3" t="s">
        <v>70</v>
      </c>
      <c r="C171" s="67">
        <v>92</v>
      </c>
      <c r="D171" s="67">
        <v>92</v>
      </c>
      <c r="E171" s="67">
        <v>85</v>
      </c>
      <c r="F171" s="67">
        <v>85</v>
      </c>
      <c r="G171" s="67">
        <v>87</v>
      </c>
      <c r="H171" s="67">
        <v>86</v>
      </c>
      <c r="I171" s="67">
        <v>88</v>
      </c>
      <c r="J171" s="67">
        <v>87</v>
      </c>
      <c r="K171" s="70">
        <v>90</v>
      </c>
      <c r="L171" s="47"/>
      <c r="M171" s="40"/>
      <c r="N171" s="40"/>
      <c r="O171" s="40"/>
      <c r="P171" s="40"/>
      <c r="Q171" s="40"/>
      <c r="R171" s="40"/>
      <c r="S171" s="40"/>
      <c r="T171" s="40"/>
    </row>
    <row r="172" spans="1:20" s="7" customFormat="1" ht="30" customHeight="1" x14ac:dyDescent="0.3">
      <c r="A172" s="23" t="s">
        <v>133</v>
      </c>
      <c r="B172" s="24"/>
      <c r="C172" s="76"/>
      <c r="D172" s="76"/>
      <c r="E172" s="76"/>
      <c r="F172" s="76"/>
      <c r="G172" s="76"/>
      <c r="H172" s="76"/>
      <c r="I172" s="76"/>
      <c r="J172" s="76"/>
      <c r="K172" s="76"/>
      <c r="L172" s="47"/>
      <c r="M172" s="40"/>
      <c r="N172" s="40"/>
      <c r="O172" s="40"/>
      <c r="P172" s="40"/>
      <c r="Q172" s="40"/>
      <c r="R172" s="40"/>
      <c r="S172" s="40"/>
      <c r="T172" s="40"/>
    </row>
    <row r="173" spans="1:20" s="7" customFormat="1" ht="37.5" x14ac:dyDescent="0.3">
      <c r="A173" s="17" t="s">
        <v>27</v>
      </c>
      <c r="B173" s="1" t="s">
        <v>26</v>
      </c>
      <c r="C173" s="67">
        <v>2595</v>
      </c>
      <c r="D173" s="67">
        <v>2434</v>
      </c>
      <c r="E173" s="67">
        <v>2502</v>
      </c>
      <c r="F173" s="67">
        <v>2513</v>
      </c>
      <c r="G173" s="67">
        <v>2531</v>
      </c>
      <c r="H173" s="67">
        <v>2513</v>
      </c>
      <c r="I173" s="67">
        <v>2531</v>
      </c>
      <c r="J173" s="67">
        <v>2513</v>
      </c>
      <c r="K173" s="67">
        <v>2531</v>
      </c>
      <c r="L173" s="47"/>
      <c r="M173" s="40"/>
      <c r="N173" s="40"/>
      <c r="O173" s="40"/>
      <c r="P173" s="40"/>
      <c r="Q173" s="40"/>
      <c r="R173" s="40"/>
      <c r="S173" s="40"/>
      <c r="T173" s="40"/>
    </row>
    <row r="174" spans="1:20" s="7" customFormat="1" ht="27" customHeight="1" x14ac:dyDescent="0.3">
      <c r="A174" s="2" t="s">
        <v>28</v>
      </c>
      <c r="B174" s="1"/>
      <c r="C174" s="67"/>
      <c r="D174" s="67"/>
      <c r="E174" s="67"/>
      <c r="F174" s="67"/>
      <c r="G174" s="67"/>
      <c r="H174" s="67"/>
      <c r="I174" s="67"/>
      <c r="J174" s="67"/>
      <c r="K174" s="70"/>
      <c r="L174" s="47"/>
      <c r="M174" s="40"/>
      <c r="N174" s="40"/>
      <c r="O174" s="40"/>
      <c r="P174" s="40"/>
      <c r="Q174" s="40"/>
      <c r="R174" s="40"/>
      <c r="S174" s="40"/>
      <c r="T174" s="40"/>
    </row>
    <row r="175" spans="1:20" s="7" customFormat="1" ht="44.25" customHeight="1" x14ac:dyDescent="0.3">
      <c r="A175" s="2" t="s">
        <v>29</v>
      </c>
      <c r="B175" s="1" t="s">
        <v>30</v>
      </c>
      <c r="C175" s="67">
        <v>44.9</v>
      </c>
      <c r="D175" s="67">
        <v>46.4</v>
      </c>
      <c r="E175" s="67">
        <v>46.8</v>
      </c>
      <c r="F175" s="67">
        <v>47</v>
      </c>
      <c r="G175" s="67">
        <v>46.8</v>
      </c>
      <c r="H175" s="67">
        <v>47.2</v>
      </c>
      <c r="I175" s="67">
        <v>46.8</v>
      </c>
      <c r="J175" s="67">
        <v>47.4</v>
      </c>
      <c r="K175" s="70">
        <v>46.8</v>
      </c>
      <c r="L175" s="47"/>
      <c r="M175" s="40"/>
      <c r="N175" s="40"/>
      <c r="O175" s="40"/>
      <c r="P175" s="40"/>
      <c r="Q175" s="40"/>
      <c r="R175" s="40"/>
      <c r="S175" s="40"/>
      <c r="T175" s="40"/>
    </row>
    <row r="176" spans="1:20" s="7" customFormat="1" ht="37.5" x14ac:dyDescent="0.3">
      <c r="A176" s="2" t="s">
        <v>31</v>
      </c>
      <c r="B176" s="1" t="s">
        <v>32</v>
      </c>
      <c r="C176" s="67">
        <v>39.4</v>
      </c>
      <c r="D176" s="67">
        <v>39.6</v>
      </c>
      <c r="E176" s="67">
        <v>39.5</v>
      </c>
      <c r="F176" s="67">
        <v>39.5</v>
      </c>
      <c r="G176" s="67">
        <v>39.5</v>
      </c>
      <c r="H176" s="67">
        <v>39.5</v>
      </c>
      <c r="I176" s="67">
        <v>39.5</v>
      </c>
      <c r="J176" s="67">
        <v>39.5</v>
      </c>
      <c r="K176" s="67">
        <v>39.5</v>
      </c>
      <c r="L176" s="44"/>
      <c r="M176" s="32"/>
      <c r="N176" s="32"/>
      <c r="O176" s="32"/>
      <c r="P176" s="32"/>
      <c r="Q176" s="32"/>
      <c r="R176" s="32"/>
      <c r="S176" s="32"/>
      <c r="T176" s="32"/>
    </row>
    <row r="177" spans="1:20" s="7" customFormat="1" ht="42.75" customHeight="1" x14ac:dyDescent="0.3">
      <c r="A177" s="2" t="s">
        <v>33</v>
      </c>
      <c r="B177" s="1" t="s">
        <v>32</v>
      </c>
      <c r="C177" s="67">
        <v>56.7</v>
      </c>
      <c r="D177" s="67">
        <v>57</v>
      </c>
      <c r="E177" s="67">
        <v>56.9</v>
      </c>
      <c r="F177" s="67">
        <v>56.9</v>
      </c>
      <c r="G177" s="67">
        <v>56.9</v>
      </c>
      <c r="H177" s="67">
        <v>56.9</v>
      </c>
      <c r="I177" s="67">
        <v>56.9</v>
      </c>
      <c r="J177" s="67">
        <v>56.9</v>
      </c>
      <c r="K177" s="67">
        <v>56.9</v>
      </c>
      <c r="L177" s="44"/>
      <c r="M177" s="32"/>
      <c r="N177" s="32"/>
      <c r="O177" s="32"/>
      <c r="P177" s="32"/>
      <c r="Q177" s="32"/>
      <c r="R177" s="32"/>
      <c r="S177" s="32"/>
      <c r="T177" s="32"/>
    </row>
    <row r="178" spans="1:20" s="7" customFormat="1" ht="56.25" x14ac:dyDescent="0.3">
      <c r="A178" s="2" t="s">
        <v>34</v>
      </c>
      <c r="B178" s="1" t="s">
        <v>39</v>
      </c>
      <c r="C178" s="67">
        <v>580</v>
      </c>
      <c r="D178" s="67">
        <v>580</v>
      </c>
      <c r="E178" s="67">
        <v>580</v>
      </c>
      <c r="F178" s="67">
        <v>580</v>
      </c>
      <c r="G178" s="67">
        <v>580</v>
      </c>
      <c r="H178" s="67">
        <v>580</v>
      </c>
      <c r="I178" s="67">
        <v>580</v>
      </c>
      <c r="J178" s="67">
        <v>580</v>
      </c>
      <c r="K178" s="67">
        <v>580</v>
      </c>
      <c r="L178" s="47"/>
      <c r="M178" s="40"/>
      <c r="N178" s="40"/>
      <c r="O178" s="40"/>
      <c r="P178" s="40"/>
      <c r="Q178" s="40"/>
      <c r="R178" s="40"/>
      <c r="S178" s="40"/>
      <c r="T178" s="40"/>
    </row>
    <row r="179" spans="1:20" s="7" customFormat="1" ht="30" customHeight="1" x14ac:dyDescent="0.3">
      <c r="A179" s="23" t="s">
        <v>134</v>
      </c>
      <c r="B179" s="24"/>
      <c r="C179" s="75"/>
      <c r="D179" s="75"/>
      <c r="E179" s="75"/>
      <c r="F179" s="75"/>
      <c r="G179" s="75"/>
      <c r="H179" s="75"/>
      <c r="I179" s="75"/>
      <c r="J179" s="75"/>
      <c r="K179" s="75"/>
      <c r="L179" s="47"/>
      <c r="M179" s="40"/>
      <c r="N179" s="40"/>
      <c r="O179" s="40"/>
      <c r="P179" s="40"/>
      <c r="Q179" s="40"/>
      <c r="R179" s="40"/>
      <c r="S179" s="40"/>
      <c r="T179" s="40"/>
    </row>
    <row r="180" spans="1:20" s="7" customFormat="1" ht="68.25" customHeight="1" x14ac:dyDescent="0.3">
      <c r="A180" s="25" t="s">
        <v>35</v>
      </c>
      <c r="B180" s="26"/>
      <c r="C180" s="77"/>
      <c r="D180" s="77"/>
      <c r="E180" s="77"/>
      <c r="F180" s="77"/>
      <c r="G180" s="77"/>
      <c r="H180" s="77"/>
      <c r="I180" s="77"/>
      <c r="J180" s="77"/>
      <c r="K180" s="77"/>
      <c r="L180" s="47"/>
      <c r="M180" s="40"/>
      <c r="N180" s="40"/>
      <c r="O180" s="40"/>
      <c r="P180" s="40"/>
      <c r="Q180" s="40"/>
      <c r="R180" s="40"/>
      <c r="S180" s="40"/>
      <c r="T180" s="40"/>
    </row>
    <row r="181" spans="1:20" s="7" customFormat="1" ht="27" customHeight="1" x14ac:dyDescent="0.3">
      <c r="A181" s="17" t="s">
        <v>204</v>
      </c>
      <c r="B181" s="22" t="s">
        <v>21</v>
      </c>
      <c r="C181" s="67">
        <v>0</v>
      </c>
      <c r="D181" s="67">
        <v>0</v>
      </c>
      <c r="E181" s="67">
        <v>0</v>
      </c>
      <c r="F181" s="67">
        <v>0</v>
      </c>
      <c r="G181" s="67">
        <v>0</v>
      </c>
      <c r="H181" s="67">
        <v>0</v>
      </c>
      <c r="I181" s="67">
        <v>0</v>
      </c>
      <c r="J181" s="67">
        <v>0</v>
      </c>
      <c r="K181" s="70">
        <v>0</v>
      </c>
      <c r="L181" s="44"/>
      <c r="M181" s="32"/>
      <c r="N181" s="32"/>
      <c r="O181" s="32"/>
      <c r="P181" s="32"/>
      <c r="Q181" s="32"/>
      <c r="R181" s="32"/>
      <c r="S181" s="32"/>
      <c r="T181" s="32"/>
    </row>
    <row r="182" spans="1:20" s="7" customFormat="1" ht="25.5" customHeight="1" x14ac:dyDescent="0.3">
      <c r="A182" s="17" t="s">
        <v>205</v>
      </c>
      <c r="B182" s="22" t="s">
        <v>21</v>
      </c>
      <c r="C182" s="67">
        <v>0</v>
      </c>
      <c r="D182" s="67">
        <v>0</v>
      </c>
      <c r="E182" s="67">
        <v>0</v>
      </c>
      <c r="F182" s="67">
        <v>0</v>
      </c>
      <c r="G182" s="67">
        <v>0</v>
      </c>
      <c r="H182" s="67">
        <v>0</v>
      </c>
      <c r="I182" s="67">
        <v>0</v>
      </c>
      <c r="J182" s="67">
        <v>0</v>
      </c>
      <c r="K182" s="70">
        <v>0</v>
      </c>
      <c r="L182" s="47"/>
      <c r="M182" s="40"/>
      <c r="N182" s="40"/>
      <c r="O182" s="40"/>
      <c r="P182" s="40"/>
      <c r="Q182" s="40"/>
      <c r="R182" s="40"/>
      <c r="S182" s="40"/>
      <c r="T182" s="40"/>
    </row>
    <row r="183" spans="1:20" ht="21.75" customHeight="1" x14ac:dyDescent="0.3">
      <c r="A183" s="17" t="s">
        <v>206</v>
      </c>
      <c r="B183" s="22" t="s">
        <v>21</v>
      </c>
      <c r="C183" s="67">
        <v>0</v>
      </c>
      <c r="D183" s="67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70">
        <v>0</v>
      </c>
      <c r="L183" s="47"/>
      <c r="M183" s="40"/>
      <c r="N183" s="40"/>
      <c r="O183" s="40"/>
      <c r="P183" s="40"/>
      <c r="Q183" s="40"/>
      <c r="R183" s="40"/>
      <c r="S183" s="40"/>
      <c r="T183" s="40"/>
    </row>
    <row r="184" spans="1:20" ht="37.5" x14ac:dyDescent="0.3">
      <c r="A184" s="25" t="s">
        <v>36</v>
      </c>
      <c r="B184" s="26"/>
      <c r="C184" s="67">
        <v>0</v>
      </c>
      <c r="D184" s="67">
        <v>0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70">
        <v>0</v>
      </c>
      <c r="L184" s="47"/>
      <c r="M184" s="40"/>
      <c r="N184" s="40"/>
      <c r="O184" s="40"/>
      <c r="P184" s="40"/>
      <c r="Q184" s="40"/>
      <c r="R184" s="40"/>
      <c r="S184" s="40"/>
      <c r="T184" s="40"/>
    </row>
    <row r="185" spans="1:20" ht="25.5" customHeight="1" x14ac:dyDescent="0.3">
      <c r="A185" s="17" t="s">
        <v>204</v>
      </c>
      <c r="B185" s="22" t="s">
        <v>21</v>
      </c>
      <c r="C185" s="67">
        <v>0</v>
      </c>
      <c r="D185" s="67">
        <v>0</v>
      </c>
      <c r="E185" s="67">
        <v>0</v>
      </c>
      <c r="F185" s="67">
        <v>0</v>
      </c>
      <c r="G185" s="67">
        <v>0</v>
      </c>
      <c r="H185" s="67">
        <v>0</v>
      </c>
      <c r="I185" s="67">
        <v>0</v>
      </c>
      <c r="J185" s="67">
        <v>0</v>
      </c>
      <c r="K185" s="70">
        <v>0</v>
      </c>
      <c r="L185" s="47"/>
      <c r="M185" s="40"/>
      <c r="N185" s="40"/>
      <c r="O185" s="40"/>
      <c r="P185" s="40"/>
      <c r="Q185" s="40"/>
      <c r="R185" s="40"/>
      <c r="S185" s="40"/>
      <c r="T185" s="40"/>
    </row>
    <row r="186" spans="1:20" ht="25.5" customHeight="1" x14ac:dyDescent="0.3">
      <c r="A186" s="17" t="s">
        <v>207</v>
      </c>
      <c r="B186" s="22" t="s">
        <v>21</v>
      </c>
      <c r="C186" s="67">
        <v>0</v>
      </c>
      <c r="D186" s="67">
        <v>0</v>
      </c>
      <c r="E186" s="67">
        <v>0</v>
      </c>
      <c r="F186" s="67">
        <v>0</v>
      </c>
      <c r="G186" s="67">
        <v>0</v>
      </c>
      <c r="H186" s="67">
        <v>0</v>
      </c>
      <c r="I186" s="67">
        <v>0</v>
      </c>
      <c r="J186" s="67">
        <v>0</v>
      </c>
      <c r="K186" s="70">
        <v>0</v>
      </c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25.5" customHeight="1" x14ac:dyDescent="0.3">
      <c r="A187" s="17" t="s">
        <v>208</v>
      </c>
      <c r="B187" s="22" t="s">
        <v>21</v>
      </c>
      <c r="C187" s="67">
        <v>0</v>
      </c>
      <c r="D187" s="67">
        <v>0</v>
      </c>
      <c r="E187" s="67">
        <v>0</v>
      </c>
      <c r="F187" s="67">
        <v>0</v>
      </c>
      <c r="G187" s="67">
        <v>0</v>
      </c>
      <c r="H187" s="67">
        <v>0</v>
      </c>
      <c r="I187" s="67">
        <v>0</v>
      </c>
      <c r="J187" s="67">
        <v>0</v>
      </c>
      <c r="K187" s="70">
        <v>0</v>
      </c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7.25" customHeight="1" x14ac:dyDescent="0.3">
      <c r="A188" s="2" t="s">
        <v>209</v>
      </c>
      <c r="B188" s="1" t="s">
        <v>21</v>
      </c>
      <c r="C188" s="67">
        <v>0</v>
      </c>
      <c r="D188" s="67">
        <v>0</v>
      </c>
      <c r="E188" s="67">
        <v>0</v>
      </c>
      <c r="F188" s="67">
        <v>0</v>
      </c>
      <c r="G188" s="67">
        <v>0</v>
      </c>
      <c r="H188" s="67">
        <v>0</v>
      </c>
      <c r="I188" s="67">
        <v>0</v>
      </c>
      <c r="J188" s="67">
        <v>0</v>
      </c>
      <c r="K188" s="70">
        <v>0</v>
      </c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70.5" customHeight="1" x14ac:dyDescent="0.3">
      <c r="A189" s="17" t="s">
        <v>210</v>
      </c>
      <c r="B189" s="22" t="s">
        <v>21</v>
      </c>
      <c r="C189" s="67">
        <v>0</v>
      </c>
      <c r="D189" s="67">
        <v>0</v>
      </c>
      <c r="E189" s="67">
        <v>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70">
        <v>0</v>
      </c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88.5" customHeight="1" x14ac:dyDescent="0.3">
      <c r="A190" s="17" t="s">
        <v>211</v>
      </c>
      <c r="B190" s="22" t="s">
        <v>47</v>
      </c>
      <c r="C190" s="67">
        <v>0</v>
      </c>
      <c r="D190" s="67">
        <v>0</v>
      </c>
      <c r="E190" s="67">
        <v>0</v>
      </c>
      <c r="F190" s="67">
        <v>0</v>
      </c>
      <c r="G190" s="67">
        <v>0</v>
      </c>
      <c r="H190" s="67">
        <v>0</v>
      </c>
      <c r="I190" s="67">
        <v>0</v>
      </c>
      <c r="J190" s="67">
        <v>0</v>
      </c>
      <c r="K190" s="70">
        <v>0</v>
      </c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7.25" hidden="1" customHeight="1" x14ac:dyDescent="0.3">
      <c r="A191" s="56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30" customHeight="1" x14ac:dyDescent="0.3">
      <c r="A192" s="6" t="s">
        <v>214</v>
      </c>
      <c r="B192" s="6"/>
      <c r="C192" s="8"/>
      <c r="D192" s="8"/>
      <c r="E192" s="8"/>
      <c r="F192" s="8"/>
      <c r="G192" s="8"/>
      <c r="H192" s="8"/>
      <c r="I192" s="8"/>
      <c r="J192" s="8"/>
      <c r="K192" s="8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21.75" customHeight="1" x14ac:dyDescent="0.3">
      <c r="A193" s="6" t="s">
        <v>213</v>
      </c>
      <c r="B193" s="6"/>
      <c r="C193" s="8"/>
      <c r="D193" s="8"/>
      <c r="E193" s="8"/>
      <c r="F193" s="8"/>
      <c r="G193" s="8"/>
      <c r="H193" s="8"/>
      <c r="I193" s="8"/>
      <c r="J193" s="8"/>
      <c r="K193" s="8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21.75" customHeight="1" x14ac:dyDescent="0.3">
      <c r="A194" s="64" t="s">
        <v>212</v>
      </c>
      <c r="B194" s="6"/>
      <c r="C194" s="8"/>
      <c r="D194" s="8"/>
      <c r="E194" s="8"/>
      <c r="F194" s="8"/>
      <c r="G194" s="8"/>
      <c r="H194" s="8"/>
      <c r="I194" s="8"/>
      <c r="J194" s="8"/>
      <c r="K194" s="8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8.75" x14ac:dyDescent="0.3">
      <c r="A195" s="5"/>
      <c r="B195" s="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8.75" x14ac:dyDescent="0.3">
      <c r="A196" s="5"/>
      <c r="B196" s="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x14ac:dyDescent="0.2">
      <c r="A197" s="7"/>
      <c r="B197" s="8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x14ac:dyDescent="0.2">
      <c r="A198" s="7"/>
      <c r="B198" s="8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x14ac:dyDescent="0.2">
      <c r="A199" s="7"/>
      <c r="B199" s="8"/>
      <c r="C199" s="7"/>
      <c r="D199" s="7"/>
      <c r="E199" s="7"/>
      <c r="F199" s="7"/>
      <c r="G199" s="7"/>
      <c r="H199" s="7"/>
      <c r="I199" s="7"/>
      <c r="J199" s="7"/>
      <c r="K199" s="7"/>
    </row>
    <row r="200" spans="1:20" x14ac:dyDescent="0.2">
      <c r="A200" s="7"/>
      <c r="B200" s="8"/>
      <c r="C200" s="7"/>
      <c r="D200" s="7"/>
      <c r="E200" s="7"/>
      <c r="F200" s="7"/>
      <c r="G200" s="7"/>
      <c r="H200" s="7"/>
      <c r="I200" s="7"/>
      <c r="J200" s="7"/>
      <c r="K200" s="7"/>
    </row>
    <row r="201" spans="1:20" x14ac:dyDescent="0.2">
      <c r="A201" s="7"/>
      <c r="B201" s="8"/>
      <c r="C201" s="7"/>
      <c r="D201" s="7"/>
      <c r="E201" s="7"/>
      <c r="F201" s="7"/>
      <c r="G201" s="7"/>
      <c r="H201" s="7"/>
      <c r="I201" s="7"/>
      <c r="J201" s="7"/>
      <c r="K201" s="7"/>
    </row>
  </sheetData>
  <mergeCells count="15">
    <mergeCell ref="A97:K97"/>
    <mergeCell ref="G1:K3"/>
    <mergeCell ref="A77:J77"/>
    <mergeCell ref="A67:H67"/>
    <mergeCell ref="A64:E64"/>
    <mergeCell ref="A6:K6"/>
    <mergeCell ref="F8:K8"/>
    <mergeCell ref="F9:G9"/>
    <mergeCell ref="H9:I9"/>
    <mergeCell ref="J9:K9"/>
    <mergeCell ref="B8:B11"/>
    <mergeCell ref="C9:C11"/>
    <mergeCell ref="D9:D11"/>
    <mergeCell ref="E9:E11"/>
    <mergeCell ref="A8:A11"/>
  </mergeCells>
  <printOptions horizontalCentered="1" verticalCentered="1"/>
  <pageMargins left="0" right="0" top="0" bottom="0" header="0" footer="0"/>
  <pageSetup paperSize="9" scale="5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 для МО и ГО</vt:lpstr>
      <vt:lpstr>'форма 2п для МО и ГО'!Заголовки_для_печати</vt:lpstr>
      <vt:lpstr>'форма 2п для МО и ГО'!Область_печати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Светлана Селезнева</cp:lastModifiedBy>
  <cp:lastPrinted>2023-06-26T05:01:46Z</cp:lastPrinted>
  <dcterms:created xsi:type="dcterms:W3CDTF">2013-05-25T16:45:04Z</dcterms:created>
  <dcterms:modified xsi:type="dcterms:W3CDTF">2023-06-28T13:05:07Z</dcterms:modified>
</cp:coreProperties>
</file>