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10" activeTab="0"/>
  </bookViews>
  <sheets>
    <sheet name="Новый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<sst xmlns="http://schemas.openxmlformats.org/spreadsheetml/2006/main" count="42" uniqueCount="28">
  <si>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Всего по разделу 1</t>
  </si>
  <si>
    <t>Итого по  подразделу 1.1</t>
  </si>
  <si>
    <t>Бюджет 2016 г.</t>
  </si>
  <si>
    <t>1.2 Прогноз кассовых поступлений по источникам финансирования дефицита бюджета Ставропольского края</t>
  </si>
  <si>
    <t>1.1 Прогноз кассовых поступлений по доходам в бюджет Ставропольского края</t>
  </si>
  <si>
    <t>Дата принятия</t>
  </si>
  <si>
    <t>Раздел 1. Прогноз кассовых поступлений в бюджет</t>
  </si>
  <si>
    <t>к прогнозу на текущий период, %</t>
  </si>
  <si>
    <t xml:space="preserve">сумма,
рублей
</t>
  </si>
  <si>
    <t xml:space="preserve">исполнено
за текущий период
</t>
  </si>
  <si>
    <t>прогноз на текущий период с учетом изменений, рублей</t>
  </si>
  <si>
    <t>к прогнозу на год, %</t>
  </si>
  <si>
    <t>сумма,
рублей</t>
  </si>
  <si>
    <t>В том числе (1 квартал, полугодие, 9 месяцев)</t>
  </si>
  <si>
    <t>Исполнено</t>
  </si>
  <si>
    <t>Прогноз на год с учетом изменений, рублей</t>
  </si>
  <si>
    <t>Коды дополнительных классификаторов</t>
  </si>
  <si>
    <t>Коды бюджетной классификации</t>
  </si>
  <si>
    <t>Наименование показателя кассового плана</t>
  </si>
  <si>
    <t>на 30.09.2016</t>
  </si>
  <si>
    <t>Бюджет Новоалександровского муниципального района Ставропольского края</t>
  </si>
  <si>
    <t>Отчет об исполнении кассового плана бюджета в 2016 году</t>
  </si>
  <si>
    <t>Раздел 2. Прогноз кассовых выплат по расходам бюджета</t>
  </si>
  <si>
    <t>Расход за период</t>
  </si>
  <si>
    <t>2.1 Прогноз кассовых выплат по расходам бюджета Ставропольского края</t>
  </si>
  <si>
    <t>Итого по  подразделу 2.1</t>
  </si>
  <si>
    <t>Всего по разделу 2</t>
  </si>
  <si>
    <t>Итого по  подразделу 1.2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</si>
</sst>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;0.00"/>
    <numFmt numFmtId="165" formatCode="000\.000\.000"/>
    <numFmt numFmtId="166" formatCode="00\.00\.00"/>
    <numFmt numFmtId="167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Border="1" applyProtection="1">
      <alignment/>
      <protection hidden="1"/>
    </xf>
    <xf numFmtId="164" fontId="3" fillId="0" borderId="10" xfId="52" applyNumberFormat="1" applyFont="1" applyFill="1" applyBorder="1" applyAlignment="1" applyProtection="1">
      <alignment/>
      <protection hidden="1"/>
    </xf>
    <xf numFmtId="164" fontId="3" fillId="0" borderId="11" xfId="52" applyNumberFormat="1" applyFont="1" applyFill="1" applyBorder="1" applyAlignment="1" applyProtection="1">
      <alignment/>
      <protection hidden="1"/>
    </xf>
    <xf numFmtId="164" fontId="3" fillId="0" borderId="12" xfId="52" applyNumberFormat="1" applyFont="1" applyFill="1" applyBorder="1" applyAlignment="1" applyProtection="1">
      <alignment/>
      <protection hidden="1"/>
    </xf>
    <xf numFmtId="164" fontId="3" fillId="0" borderId="13" xfId="52" applyNumberFormat="1" applyFont="1" applyFill="1" applyBorder="1" applyAlignment="1" applyProtection="1">
      <alignment/>
      <protection hidden="1"/>
    </xf>
    <xf numFmtId="10" fontId="3" fillId="0" borderId="14" xfId="52" applyNumberFormat="1" applyFont="1" applyFill="1" applyBorder="1" applyAlignment="1" applyProtection="1">
      <alignment/>
      <protection hidden="1"/>
    </xf>
    <xf numFmtId="0" fontId="2" fillId="0" borderId="11" xfId="52" applyBorder="1" applyProtection="1">
      <alignment/>
      <protection hidden="1"/>
    </xf>
    <xf numFmtId="0" fontId="2" fillId="0" borderId="14" xfId="52" applyBorder="1" applyProtection="1">
      <alignment/>
      <protection hidden="1"/>
    </xf>
    <xf numFmtId="0" fontId="2" fillId="0" borderId="15" xfId="52" applyBorder="1" applyProtection="1">
      <alignment/>
      <protection hidden="1"/>
    </xf>
    <xf numFmtId="0" fontId="3" fillId="0" borderId="14" xfId="52" applyNumberFormat="1" applyFont="1" applyFill="1" applyBorder="1" applyAlignment="1" applyProtection="1">
      <alignment/>
      <protection hidden="1"/>
    </xf>
    <xf numFmtId="0" fontId="2" fillId="0" borderId="10" xfId="52" applyNumberFormat="1" applyFont="1" applyFill="1" applyBorder="1" applyAlignment="1" applyProtection="1">
      <alignment/>
      <protection hidden="1"/>
    </xf>
    <xf numFmtId="164" fontId="4" fillId="0" borderId="12" xfId="52" applyNumberFormat="1" applyFont="1" applyFill="1" applyBorder="1" applyAlignment="1" applyProtection="1">
      <alignment/>
      <protection hidden="1"/>
    </xf>
    <xf numFmtId="164" fontId="4" fillId="0" borderId="16" xfId="52" applyNumberFormat="1" applyFont="1" applyFill="1" applyBorder="1" applyAlignment="1" applyProtection="1">
      <alignment/>
      <protection hidden="1"/>
    </xf>
    <xf numFmtId="164" fontId="4" fillId="0" borderId="17" xfId="52" applyNumberFormat="1" applyFont="1" applyFill="1" applyBorder="1" applyAlignment="1" applyProtection="1">
      <alignment/>
      <protection hidden="1"/>
    </xf>
    <xf numFmtId="10" fontId="3" fillId="0" borderId="16" xfId="52" applyNumberFormat="1" applyFont="1" applyFill="1" applyBorder="1" applyAlignment="1" applyProtection="1">
      <alignment/>
      <protection hidden="1"/>
    </xf>
    <xf numFmtId="10" fontId="3" fillId="0" borderId="12" xfId="52" applyNumberFormat="1" applyFont="1" applyFill="1" applyBorder="1" applyAlignment="1" applyProtection="1">
      <alignment/>
      <protection hidden="1"/>
    </xf>
    <xf numFmtId="0" fontId="2" fillId="0" borderId="18" xfId="52" applyBorder="1" applyProtection="1">
      <alignment/>
      <protection hidden="1"/>
    </xf>
    <xf numFmtId="0" fontId="4" fillId="0" borderId="16" xfId="52" applyNumberFormat="1" applyFont="1" applyFill="1" applyBorder="1" applyAlignment="1" applyProtection="1">
      <alignment/>
      <protection hidden="1"/>
    </xf>
    <xf numFmtId="10" fontId="4" fillId="0" borderId="16" xfId="52" applyNumberFormat="1" applyFont="1" applyFill="1" applyBorder="1" applyAlignment="1" applyProtection="1">
      <alignment/>
      <protection hidden="1"/>
    </xf>
    <xf numFmtId="164" fontId="3" fillId="0" borderId="16" xfId="52" applyNumberFormat="1" applyFont="1" applyFill="1" applyBorder="1" applyAlignment="1" applyProtection="1">
      <alignment/>
      <protection hidden="1"/>
    </xf>
    <xf numFmtId="165" fontId="4" fillId="0" borderId="16" xfId="52" applyNumberFormat="1" applyFont="1" applyFill="1" applyBorder="1" applyAlignment="1" applyProtection="1">
      <alignment/>
      <protection hidden="1"/>
    </xf>
    <xf numFmtId="166" fontId="4" fillId="0" borderId="16" xfId="52" applyNumberFormat="1" applyFont="1" applyFill="1" applyBorder="1" applyAlignment="1" applyProtection="1">
      <alignment/>
      <protection hidden="1"/>
    </xf>
    <xf numFmtId="0" fontId="2" fillId="0" borderId="19" xfId="52" applyBorder="1" applyProtection="1">
      <alignment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vertical="center" wrapText="1"/>
      <protection hidden="1"/>
    </xf>
    <xf numFmtId="0" fontId="3" fillId="0" borderId="10" xfId="52" applyNumberFormat="1" applyFont="1" applyFill="1" applyBorder="1" applyAlignment="1" applyProtection="1">
      <alignment vertical="center" wrapText="1"/>
      <protection hidden="1"/>
    </xf>
    <xf numFmtId="0" fontId="3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Continuous" vertical="center" wrapText="1"/>
      <protection hidden="1"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3" fillId="0" borderId="12" xfId="52" applyNumberFormat="1" applyFont="1" applyFill="1" applyBorder="1" applyAlignment="1" applyProtection="1">
      <alignment vertical="center" wrapText="1"/>
      <protection hidden="1"/>
    </xf>
    <xf numFmtId="164" fontId="3" fillId="0" borderId="17" xfId="52" applyNumberFormat="1" applyFont="1" applyFill="1" applyBorder="1" applyAlignment="1" applyProtection="1">
      <alignment/>
      <protection hidden="1"/>
    </xf>
    <xf numFmtId="164" fontId="3" fillId="0" borderId="15" xfId="52" applyNumberFormat="1" applyFont="1" applyFill="1" applyBorder="1" applyAlignment="1" applyProtection="1">
      <alignment/>
      <protection hidden="1"/>
    </xf>
    <xf numFmtId="10" fontId="3" fillId="0" borderId="15" xfId="52" applyNumberFormat="1" applyFont="1" applyFill="1" applyBorder="1" applyAlignment="1" applyProtection="1">
      <alignment/>
      <protection hidden="1"/>
    </xf>
    <xf numFmtId="0" fontId="3" fillId="0" borderId="21" xfId="52" applyNumberFormat="1" applyFont="1" applyFill="1" applyBorder="1" applyAlignment="1" applyProtection="1">
      <alignment vertical="center" wrapText="1"/>
      <protection hidden="1"/>
    </xf>
    <xf numFmtId="0" fontId="3" fillId="0" borderId="13" xfId="52" applyNumberFormat="1" applyFont="1" applyFill="1" applyBorder="1" applyAlignment="1" applyProtection="1">
      <alignment vertical="center" wrapText="1"/>
      <protection hidden="1"/>
    </xf>
    <xf numFmtId="0" fontId="3" fillId="0" borderId="17" xfId="52" applyNumberFormat="1" applyFont="1" applyFill="1" applyBorder="1" applyAlignment="1" applyProtection="1">
      <alignment vertical="center" wrapText="1"/>
      <protection hidden="1"/>
    </xf>
    <xf numFmtId="164" fontId="4" fillId="0" borderId="16" xfId="52" applyNumberFormat="1" applyFont="1" applyFill="1" applyBorder="1" applyAlignment="1" applyProtection="1">
      <alignment/>
      <protection hidden="1"/>
    </xf>
    <xf numFmtId="10" fontId="3" fillId="0" borderId="16" xfId="52" applyNumberFormat="1" applyFont="1" applyFill="1" applyBorder="1" applyAlignment="1" applyProtection="1">
      <alignment/>
      <protection hidden="1"/>
    </xf>
    <xf numFmtId="0" fontId="3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2" applyNumberFormat="1" applyFont="1" applyFill="1" applyBorder="1" applyAlignment="1" applyProtection="1">
      <alignment/>
      <protection hidden="1"/>
    </xf>
    <xf numFmtId="0" fontId="3" fillId="0" borderId="12" xfId="52" applyNumberFormat="1" applyFont="1" applyFill="1" applyBorder="1" applyAlignment="1" applyProtection="1">
      <alignment/>
      <protection hidden="1"/>
    </xf>
    <xf numFmtId="0" fontId="3" fillId="0" borderId="14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6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2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2" applyNumberFormat="1" applyFont="1" applyFill="1" applyBorder="1" applyAlignment="1" applyProtection="1">
      <alignment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4"/>
  <sheetViews>
    <sheetView showGridLines="0" tabSelected="1" zoomScalePageLayoutView="0" workbookViewId="0" topLeftCell="A1">
      <selection activeCell="N21" sqref="N21"/>
    </sheetView>
  </sheetViews>
  <sheetFormatPr defaultColWidth="9.140625" defaultRowHeight="15"/>
  <cols>
    <col min="1" max="1" width="0.5625" style="1" customWidth="1"/>
    <col min="2" max="2" width="22.7109375" style="1" customWidth="1"/>
    <col min="3" max="3" width="0" style="1" hidden="1" customWidth="1"/>
    <col min="4" max="4" width="21.421875" style="1" customWidth="1"/>
    <col min="5" max="5" width="0" style="1" hidden="1" customWidth="1"/>
    <col min="6" max="6" width="15.00390625" style="1" customWidth="1"/>
    <col min="7" max="8" width="0" style="1" hidden="1" customWidth="1"/>
    <col min="9" max="9" width="16.57421875" style="1" customWidth="1"/>
    <col min="10" max="10" width="13.00390625" style="1" customWidth="1"/>
    <col min="11" max="11" width="9.140625" style="1" customWidth="1"/>
    <col min="12" max="12" width="16.8515625" style="1" customWidth="1"/>
    <col min="13" max="13" width="13.140625" style="1" bestFit="1" customWidth="1"/>
    <col min="14" max="14" width="12.57421875" style="1" customWidth="1"/>
    <col min="15" max="29" width="0" style="1" hidden="1" customWidth="1"/>
    <col min="30" max="16384" width="9.140625" style="1" customWidth="1"/>
  </cols>
  <sheetData>
    <row r="1" spans="1:41" ht="15" customHeight="1">
      <c r="A1" s="38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spans="1:41" ht="12.75" customHeight="1">
      <c r="A2" s="38" t="s">
        <v>20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</row>
    <row r="3" spans="1:41" ht="12.75" customHeight="1">
      <c r="A3" s="38" t="s">
        <v>19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</row>
    <row r="4" spans="1:41" ht="12.75" customHeight="1">
      <c r="A4" s="2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5" spans="1:41" ht="24.75" customHeight="1">
      <c r="A5" s="2"/>
      <c r="B5" s="48" t="s">
        <v>18</v>
      </c>
      <c r="C5" s="36"/>
      <c r="D5" s="48" t="s">
        <v>17</v>
      </c>
      <c r="E5" s="36"/>
      <c r="F5" s="48" t="s">
        <v>16</v>
      </c>
      <c r="G5" s="35"/>
      <c r="H5" s="32"/>
      <c r="I5" s="49" t="s">
        <v>15</v>
      </c>
      <c r="J5" s="55" t="s">
        <v>14</v>
      </c>
      <c r="K5" s="56"/>
      <c r="L5" s="55" t="s">
        <v>13</v>
      </c>
      <c r="M5" s="55"/>
      <c r="N5" s="55"/>
      <c r="O5" s="35"/>
      <c r="P5" s="31"/>
      <c r="Q5" s="31"/>
      <c r="R5" s="31"/>
      <c r="S5" s="31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</row>
    <row r="6" spans="1:41" ht="22.5" customHeight="1">
      <c r="A6" s="2"/>
      <c r="B6" s="48"/>
      <c r="C6" s="34"/>
      <c r="D6" s="48"/>
      <c r="E6" s="34"/>
      <c r="F6" s="48"/>
      <c r="G6" s="30"/>
      <c r="H6" s="33"/>
      <c r="I6" s="49"/>
      <c r="J6" s="49" t="s">
        <v>12</v>
      </c>
      <c r="K6" s="49" t="s">
        <v>11</v>
      </c>
      <c r="L6" s="49" t="s">
        <v>10</v>
      </c>
      <c r="M6" s="48" t="s">
        <v>9</v>
      </c>
      <c r="N6" s="48"/>
      <c r="O6" s="30"/>
      <c r="P6" s="29"/>
      <c r="Q6" s="29"/>
      <c r="R6" s="29"/>
      <c r="S6" s="29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</row>
    <row r="7" spans="1:41" ht="32.25" customHeight="1">
      <c r="A7" s="2"/>
      <c r="B7" s="48"/>
      <c r="C7" s="34"/>
      <c r="D7" s="48"/>
      <c r="E7" s="34"/>
      <c r="F7" s="48"/>
      <c r="G7" s="30"/>
      <c r="H7" s="33"/>
      <c r="I7" s="49"/>
      <c r="J7" s="49"/>
      <c r="K7" s="49"/>
      <c r="L7" s="48"/>
      <c r="M7" s="30" t="s">
        <v>8</v>
      </c>
      <c r="N7" s="29" t="s">
        <v>7</v>
      </c>
      <c r="O7" s="29"/>
      <c r="P7" s="29"/>
      <c r="Q7" s="29"/>
      <c r="R7" s="29"/>
      <c r="S7" s="2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41" ht="12.75" customHeight="1">
      <c r="A8" s="2"/>
      <c r="B8" s="52" t="s">
        <v>6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3"/>
      <c r="U8" s="53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ht="409.5" customHeight="1" hidden="1">
      <c r="A9" s="2"/>
      <c r="B9" s="28"/>
      <c r="C9" s="27"/>
      <c r="D9" s="27"/>
      <c r="E9" s="27"/>
      <c r="F9" s="27"/>
      <c r="G9" s="27"/>
      <c r="H9" s="27"/>
      <c r="I9" s="27"/>
      <c r="J9" s="26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6" t="s">
        <v>5</v>
      </c>
      <c r="AB9" s="26"/>
      <c r="AC9" s="26"/>
      <c r="AD9" s="25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ht="12.75" customHeight="1">
      <c r="A10" s="19"/>
      <c r="B10" s="50" t="s">
        <v>4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13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ht="12.75" customHeight="1">
      <c r="A11" s="19"/>
      <c r="B11" s="20"/>
      <c r="C11" s="20"/>
      <c r="D11" s="20"/>
      <c r="E11" s="20"/>
      <c r="F11" s="24">
        <v>10101</v>
      </c>
      <c r="G11" s="20"/>
      <c r="H11" s="23"/>
      <c r="I11" s="15">
        <v>393896859.54</v>
      </c>
      <c r="J11" s="22">
        <v>308888946.25</v>
      </c>
      <c r="K11" s="21">
        <f>J11/I11</f>
        <v>0.7841873799418614</v>
      </c>
      <c r="L11" s="15">
        <v>293020777.54</v>
      </c>
      <c r="M11" s="15">
        <v>308888946</v>
      </c>
      <c r="N11" s="21">
        <f>M11/L11</f>
        <v>1.054153731326557</v>
      </c>
      <c r="O11" s="15">
        <v>23556058.02</v>
      </c>
      <c r="P11" s="15">
        <v>38865917.27</v>
      </c>
      <c r="Q11" s="15">
        <v>34835035.24</v>
      </c>
      <c r="R11" s="15">
        <v>29710369.57</v>
      </c>
      <c r="S11" s="15">
        <v>26997483</v>
      </c>
      <c r="T11" s="15">
        <v>30814165.34</v>
      </c>
      <c r="U11" s="15">
        <v>36594521.89</v>
      </c>
      <c r="V11" s="15">
        <v>32151131.16</v>
      </c>
      <c r="W11" s="15">
        <v>39496096.05</v>
      </c>
      <c r="X11" s="15">
        <v>34575764.34</v>
      </c>
      <c r="Y11" s="15">
        <v>31787144.42</v>
      </c>
      <c r="Z11" s="15">
        <v>34513173.24</v>
      </c>
      <c r="AA11" s="20"/>
      <c r="AB11" s="20"/>
      <c r="AC11" s="20" t="s">
        <v>2</v>
      </c>
      <c r="AD11" s="13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ht="12.75" customHeight="1">
      <c r="A12" s="19"/>
      <c r="B12" s="20"/>
      <c r="C12" s="20"/>
      <c r="D12" s="20"/>
      <c r="E12" s="20"/>
      <c r="F12" s="24">
        <v>10301</v>
      </c>
      <c r="G12" s="20"/>
      <c r="H12" s="23"/>
      <c r="I12" s="15">
        <v>188492376.95</v>
      </c>
      <c r="J12" s="22">
        <v>161792341.23</v>
      </c>
      <c r="K12" s="21">
        <f aca="true" t="shared" si="0" ref="K12:K20">J12/I12</f>
        <v>0.8583495197416788</v>
      </c>
      <c r="L12" s="15">
        <v>162973710.96</v>
      </c>
      <c r="M12" s="15">
        <v>161792341</v>
      </c>
      <c r="N12" s="21">
        <f aca="true" t="shared" si="1" ref="N12:N20">M12/L12</f>
        <v>0.9927511624234294</v>
      </c>
      <c r="O12" s="15">
        <v>9309828</v>
      </c>
      <c r="P12" s="15">
        <v>12341299.06</v>
      </c>
      <c r="Q12" s="15">
        <v>61732462.26</v>
      </c>
      <c r="R12" s="15">
        <v>25800432.78</v>
      </c>
      <c r="S12" s="15">
        <v>12659412.02</v>
      </c>
      <c r="T12" s="15">
        <v>11737356.37</v>
      </c>
      <c r="U12" s="15">
        <v>20150113.39</v>
      </c>
      <c r="V12" s="15">
        <v>5633538.23</v>
      </c>
      <c r="W12" s="15">
        <v>2121667.43</v>
      </c>
      <c r="X12" s="15">
        <v>8312924.89</v>
      </c>
      <c r="Y12" s="15">
        <v>8882300</v>
      </c>
      <c r="Z12" s="15">
        <v>9811042.52</v>
      </c>
      <c r="AA12" s="20"/>
      <c r="AB12" s="20"/>
      <c r="AC12" s="20" t="s">
        <v>2</v>
      </c>
      <c r="AD12" s="13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ht="12.75" customHeight="1">
      <c r="A13" s="19"/>
      <c r="B13" s="20"/>
      <c r="C13" s="20"/>
      <c r="D13" s="20"/>
      <c r="E13" s="20"/>
      <c r="F13" s="24">
        <v>10306</v>
      </c>
      <c r="G13" s="20"/>
      <c r="H13" s="23"/>
      <c r="I13" s="15">
        <v>733282644.52</v>
      </c>
      <c r="J13" s="22">
        <v>538461711.44</v>
      </c>
      <c r="K13" s="21">
        <f t="shared" si="0"/>
        <v>0.7343167269320442</v>
      </c>
      <c r="L13" s="15">
        <v>557486031.11</v>
      </c>
      <c r="M13" s="46">
        <v>538461711</v>
      </c>
      <c r="N13" s="21">
        <f t="shared" si="1"/>
        <v>0.9658748039441974</v>
      </c>
      <c r="O13" s="15">
        <v>42062612.58</v>
      </c>
      <c r="P13" s="15">
        <v>59127498.8</v>
      </c>
      <c r="Q13" s="15">
        <v>76643099.46</v>
      </c>
      <c r="R13" s="15">
        <v>74954610.36</v>
      </c>
      <c r="S13" s="15">
        <v>105160174.59</v>
      </c>
      <c r="T13" s="15">
        <v>64160154.6</v>
      </c>
      <c r="U13" s="15">
        <v>48051392.81</v>
      </c>
      <c r="V13" s="15">
        <v>38104323.74</v>
      </c>
      <c r="W13" s="15">
        <v>50709682.54</v>
      </c>
      <c r="X13" s="15">
        <v>61844489.93</v>
      </c>
      <c r="Y13" s="15">
        <v>55049171.67</v>
      </c>
      <c r="Z13" s="15">
        <v>57415433.44</v>
      </c>
      <c r="AA13" s="20"/>
      <c r="AB13" s="20"/>
      <c r="AC13" s="20" t="s">
        <v>2</v>
      </c>
      <c r="AD13" s="13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ht="12.75" customHeight="1">
      <c r="A14" s="19"/>
      <c r="B14" s="20"/>
      <c r="C14" s="20"/>
      <c r="D14" s="20"/>
      <c r="E14" s="20"/>
      <c r="F14" s="24">
        <v>10311</v>
      </c>
      <c r="G14" s="20"/>
      <c r="H14" s="23"/>
      <c r="I14" s="15">
        <v>0</v>
      </c>
      <c r="J14" s="22">
        <v>-83.05</v>
      </c>
      <c r="K14" s="21">
        <v>0</v>
      </c>
      <c r="L14" s="15">
        <v>-83.05</v>
      </c>
      <c r="M14" s="15">
        <v>-83</v>
      </c>
      <c r="N14" s="21">
        <f t="shared" si="1"/>
        <v>0.9993979530403372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20"/>
      <c r="AB14" s="20"/>
      <c r="AC14" s="20" t="s">
        <v>2</v>
      </c>
      <c r="AD14" s="13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ht="12.75" customHeight="1">
      <c r="A15" s="19"/>
      <c r="B15" s="20"/>
      <c r="C15" s="20"/>
      <c r="D15" s="20"/>
      <c r="E15" s="20"/>
      <c r="F15" s="24">
        <v>10312</v>
      </c>
      <c r="G15" s="20"/>
      <c r="H15" s="23"/>
      <c r="I15" s="15">
        <v>-4419781.78</v>
      </c>
      <c r="J15" s="22">
        <v>-5078031.17</v>
      </c>
      <c r="K15" s="21">
        <f t="shared" si="0"/>
        <v>1.14893255431267</v>
      </c>
      <c r="L15" s="15">
        <v>-4419781.78</v>
      </c>
      <c r="M15" s="15">
        <v>-5078031</v>
      </c>
      <c r="N15" s="21">
        <f t="shared" si="1"/>
        <v>1.1489325158492327</v>
      </c>
      <c r="O15" s="15">
        <v>0</v>
      </c>
      <c r="P15" s="15">
        <v>0</v>
      </c>
      <c r="Q15" s="15">
        <v>-4419781.78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20"/>
      <c r="AB15" s="20"/>
      <c r="AC15" s="20" t="s">
        <v>2</v>
      </c>
      <c r="AD15" s="13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ht="12.75" customHeight="1">
      <c r="A16" s="19"/>
      <c r="B16" s="20"/>
      <c r="C16" s="20"/>
      <c r="D16" s="20"/>
      <c r="E16" s="20"/>
      <c r="F16" s="24">
        <v>10315</v>
      </c>
      <c r="G16" s="20"/>
      <c r="H16" s="23"/>
      <c r="I16" s="15">
        <v>3519040</v>
      </c>
      <c r="J16" s="22">
        <v>2622614</v>
      </c>
      <c r="K16" s="21">
        <f t="shared" si="0"/>
        <v>0.745264049286169</v>
      </c>
      <c r="L16" s="15">
        <v>2639280</v>
      </c>
      <c r="M16" s="15">
        <v>2622614</v>
      </c>
      <c r="N16" s="21">
        <f t="shared" si="1"/>
        <v>0.9936853990482253</v>
      </c>
      <c r="O16" s="15">
        <v>387793</v>
      </c>
      <c r="P16" s="15">
        <v>245983</v>
      </c>
      <c r="Q16" s="15">
        <v>245984</v>
      </c>
      <c r="R16" s="15">
        <v>387793</v>
      </c>
      <c r="S16" s="15">
        <v>245983</v>
      </c>
      <c r="T16" s="15">
        <v>245984</v>
      </c>
      <c r="U16" s="15">
        <v>387793</v>
      </c>
      <c r="V16" s="15">
        <v>245983</v>
      </c>
      <c r="W16" s="15">
        <v>245984</v>
      </c>
      <c r="X16" s="15">
        <v>387793</v>
      </c>
      <c r="Y16" s="15">
        <v>245983</v>
      </c>
      <c r="Z16" s="15">
        <v>245984</v>
      </c>
      <c r="AA16" s="20"/>
      <c r="AB16" s="20"/>
      <c r="AC16" s="20" t="s">
        <v>2</v>
      </c>
      <c r="AD16" s="13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ht="12.75" customHeight="1">
      <c r="A17" s="19"/>
      <c r="B17" s="50" t="s">
        <v>1</v>
      </c>
      <c r="C17" s="50"/>
      <c r="D17" s="50"/>
      <c r="E17" s="50"/>
      <c r="F17" s="50"/>
      <c r="G17" s="50"/>
      <c r="H17" s="51"/>
      <c r="I17" s="6">
        <v>1314771139.23</v>
      </c>
      <c r="J17" s="6">
        <f>SUM(J11:J16)</f>
        <v>1006687498.7000002</v>
      </c>
      <c r="K17" s="47">
        <f t="shared" si="0"/>
        <v>0.765675081132044</v>
      </c>
      <c r="L17" s="6">
        <f>SUM(L11:L16)</f>
        <v>1011699934.7800001</v>
      </c>
      <c r="M17" s="6">
        <f>SUM(M11:M16)</f>
        <v>1006687498</v>
      </c>
      <c r="N17" s="47">
        <f t="shared" si="1"/>
        <v>0.9950455301936042</v>
      </c>
      <c r="O17" s="16">
        <v>75316291.6</v>
      </c>
      <c r="P17" s="15">
        <v>110580698.13</v>
      </c>
      <c r="Q17" s="15">
        <v>169036799.17999998</v>
      </c>
      <c r="R17" s="15">
        <v>130853205.71000001</v>
      </c>
      <c r="S17" s="15">
        <v>145063052.61</v>
      </c>
      <c r="T17" s="15">
        <v>106957660.31</v>
      </c>
      <c r="U17" s="15">
        <v>105183821.09</v>
      </c>
      <c r="V17" s="15">
        <v>76134976.13</v>
      </c>
      <c r="W17" s="15">
        <v>92573430.02</v>
      </c>
      <c r="X17" s="15">
        <v>105120972.16</v>
      </c>
      <c r="Y17" s="15">
        <v>95964599.09</v>
      </c>
      <c r="Z17" s="14">
        <v>101985633.2</v>
      </c>
      <c r="AA17" s="50"/>
      <c r="AB17" s="50"/>
      <c r="AC17" s="50"/>
      <c r="AD17" s="13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ht="12.75" customHeight="1">
      <c r="A18" s="19"/>
      <c r="B18" s="50" t="s">
        <v>3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13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ht="12.75" customHeight="1">
      <c r="A19" s="19"/>
      <c r="B19" s="20"/>
      <c r="C19" s="20"/>
      <c r="D19" s="20"/>
      <c r="E19" s="20"/>
      <c r="F19" s="24">
        <v>10101</v>
      </c>
      <c r="G19" s="20"/>
      <c r="H19" s="23"/>
      <c r="I19" s="15">
        <v>1467000</v>
      </c>
      <c r="J19" s="22">
        <v>1100250</v>
      </c>
      <c r="K19" s="21">
        <f t="shared" si="0"/>
        <v>0.75</v>
      </c>
      <c r="L19" s="15">
        <v>1100250</v>
      </c>
      <c r="M19" s="15">
        <v>1100250</v>
      </c>
      <c r="N19" s="21">
        <f t="shared" si="1"/>
        <v>1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20"/>
      <c r="AB19" s="20"/>
      <c r="AC19" s="20" t="s">
        <v>2</v>
      </c>
      <c r="AD19" s="13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ht="12.75" customHeight="1">
      <c r="A20" s="19"/>
      <c r="B20" s="57" t="s">
        <v>27</v>
      </c>
      <c r="C20" s="50"/>
      <c r="D20" s="50"/>
      <c r="E20" s="50"/>
      <c r="F20" s="50"/>
      <c r="G20" s="50"/>
      <c r="H20" s="51"/>
      <c r="I20" s="6">
        <v>1467000</v>
      </c>
      <c r="J20" s="6">
        <v>1100250</v>
      </c>
      <c r="K20" s="47">
        <f t="shared" si="0"/>
        <v>0.75</v>
      </c>
      <c r="L20" s="6">
        <v>1100250</v>
      </c>
      <c r="M20" s="6">
        <v>1100250</v>
      </c>
      <c r="N20" s="47">
        <f t="shared" si="1"/>
        <v>1</v>
      </c>
      <c r="O20" s="16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4">
        <v>0</v>
      </c>
      <c r="AA20" s="50"/>
      <c r="AB20" s="50"/>
      <c r="AC20" s="50"/>
      <c r="AD20" s="13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ht="12.75" customHeight="1">
      <c r="A21" s="2"/>
      <c r="B21" s="12" t="s">
        <v>0</v>
      </c>
      <c r="C21" s="11"/>
      <c r="D21" s="10"/>
      <c r="E21" s="10"/>
      <c r="F21" s="10"/>
      <c r="G21" s="10"/>
      <c r="H21" s="9"/>
      <c r="I21" s="5">
        <f>I17+I19</f>
        <v>1316238139.23</v>
      </c>
      <c r="J21" s="5">
        <f>J17+J19</f>
        <v>1007787748.7000002</v>
      </c>
      <c r="K21" s="47">
        <f>J21/I21</f>
        <v>0.7656576106277824</v>
      </c>
      <c r="L21" s="5">
        <f>L17+L19</f>
        <v>1012800184.7800001</v>
      </c>
      <c r="M21" s="5">
        <f>M17+M19</f>
        <v>1007787748</v>
      </c>
      <c r="N21" s="47">
        <f>M21/L21</f>
        <v>0.9950509124550675</v>
      </c>
      <c r="O21" s="7">
        <v>75316291.6</v>
      </c>
      <c r="P21" s="6">
        <v>110580698.13</v>
      </c>
      <c r="Q21" s="6">
        <v>169036799.17999998</v>
      </c>
      <c r="R21" s="6">
        <v>130853205.71000001</v>
      </c>
      <c r="S21" s="6">
        <v>145063052.61</v>
      </c>
      <c r="T21" s="6">
        <v>106957660.31</v>
      </c>
      <c r="U21" s="6">
        <v>105183821.09</v>
      </c>
      <c r="V21" s="6">
        <v>76134976.13</v>
      </c>
      <c r="W21" s="6">
        <v>92573430.02</v>
      </c>
      <c r="X21" s="6">
        <v>105120972.16</v>
      </c>
      <c r="Y21" s="6">
        <v>95964599.09</v>
      </c>
      <c r="Z21" s="6">
        <v>101985633.2</v>
      </c>
      <c r="AA21" s="5">
        <v>0</v>
      </c>
      <c r="AB21" s="5">
        <v>0</v>
      </c>
      <c r="AC21" s="5">
        <v>0</v>
      </c>
      <c r="AD21" s="4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ht="12.75" customHeight="1">
      <c r="A22" s="2"/>
      <c r="B22" s="2"/>
      <c r="C22" s="2"/>
      <c r="D22" s="3"/>
      <c r="E22" s="3"/>
      <c r="F22" s="3"/>
      <c r="G22" s="3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3"/>
      <c r="W22" s="3"/>
      <c r="X22" s="3"/>
      <c r="Y22" s="3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29" ht="12.75">
      <c r="A23" s="2"/>
      <c r="B23" s="54" t="s">
        <v>22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3"/>
      <c r="W23" s="3"/>
      <c r="X23" s="3"/>
      <c r="Y23" s="3"/>
      <c r="Z23" s="2"/>
      <c r="AA23" s="2"/>
      <c r="AB23" s="2"/>
      <c r="AC23" s="2"/>
    </row>
    <row r="24" spans="1:29" ht="22.5">
      <c r="A24" s="2"/>
      <c r="B24" s="39"/>
      <c r="C24" s="44"/>
      <c r="D24" s="44"/>
      <c r="E24" s="44"/>
      <c r="F24" s="44"/>
      <c r="G24" s="44"/>
      <c r="H24" s="44"/>
      <c r="I24" s="44"/>
      <c r="J24" s="36" t="s">
        <v>23</v>
      </c>
      <c r="K24" s="44"/>
      <c r="L24" s="44"/>
      <c r="M24" s="44"/>
      <c r="N24" s="45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26" t="s">
        <v>5</v>
      </c>
      <c r="AB24" s="26"/>
      <c r="AC24" s="26"/>
    </row>
    <row r="25" spans="1:29" ht="12.75">
      <c r="A25" s="19"/>
      <c r="B25" s="50" t="s">
        <v>24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</row>
    <row r="26" spans="1:29" ht="12.75">
      <c r="A26" s="19"/>
      <c r="B26" s="20"/>
      <c r="C26" s="20"/>
      <c r="D26" s="20"/>
      <c r="E26" s="20"/>
      <c r="F26" s="24">
        <v>10101</v>
      </c>
      <c r="G26" s="20"/>
      <c r="H26" s="23"/>
      <c r="I26" s="15">
        <v>539853292.67</v>
      </c>
      <c r="J26" s="22">
        <v>323623420.42</v>
      </c>
      <c r="K26" s="21">
        <v>0.5995</v>
      </c>
      <c r="L26" s="15">
        <v>155248956.09</v>
      </c>
      <c r="M26" s="15">
        <v>323623420</v>
      </c>
      <c r="N26" s="21">
        <v>2.0845</v>
      </c>
      <c r="O26" s="15">
        <v>15308460.66</v>
      </c>
      <c r="P26" s="15">
        <v>30652527.93</v>
      </c>
      <c r="Q26" s="15">
        <v>34276883.18</v>
      </c>
      <c r="R26" s="15">
        <v>44033971.07</v>
      </c>
      <c r="S26" s="15">
        <v>29204905.74</v>
      </c>
      <c r="T26" s="15">
        <v>33005728.61</v>
      </c>
      <c r="U26" s="15">
        <v>42051081.5</v>
      </c>
      <c r="V26" s="15">
        <v>37159673.64</v>
      </c>
      <c r="W26" s="15">
        <v>76038200.95</v>
      </c>
      <c r="X26" s="15">
        <v>86607946.95</v>
      </c>
      <c r="Y26" s="15">
        <v>63685442.17</v>
      </c>
      <c r="Z26" s="15">
        <v>47828470.27</v>
      </c>
      <c r="AA26" s="20"/>
      <c r="AB26" s="20"/>
      <c r="AC26" s="20" t="s">
        <v>2</v>
      </c>
    </row>
    <row r="27" spans="1:29" ht="12.75">
      <c r="A27" s="19"/>
      <c r="B27" s="20"/>
      <c r="C27" s="20"/>
      <c r="D27" s="20"/>
      <c r="E27" s="20"/>
      <c r="F27" s="24">
        <v>10111</v>
      </c>
      <c r="G27" s="20"/>
      <c r="H27" s="23"/>
      <c r="I27" s="15">
        <v>406472</v>
      </c>
      <c r="J27" s="22">
        <v>310735.82</v>
      </c>
      <c r="K27" s="21">
        <v>0.7645</v>
      </c>
      <c r="L27" s="15">
        <v>379911</v>
      </c>
      <c r="M27" s="15">
        <v>310736</v>
      </c>
      <c r="N27" s="21">
        <v>0.8179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285735.82</v>
      </c>
      <c r="V27" s="15">
        <v>10000</v>
      </c>
      <c r="W27" s="15">
        <v>84175.18</v>
      </c>
      <c r="X27" s="15">
        <v>26561</v>
      </c>
      <c r="Y27" s="15">
        <v>0</v>
      </c>
      <c r="Z27" s="15">
        <v>0</v>
      </c>
      <c r="AA27" s="20"/>
      <c r="AB27" s="20"/>
      <c r="AC27" s="20" t="s">
        <v>2</v>
      </c>
    </row>
    <row r="28" spans="1:29" ht="12.75">
      <c r="A28" s="19"/>
      <c r="B28" s="20"/>
      <c r="C28" s="20"/>
      <c r="D28" s="20"/>
      <c r="E28" s="20"/>
      <c r="F28" s="24">
        <v>10112</v>
      </c>
      <c r="G28" s="20"/>
      <c r="H28" s="23"/>
      <c r="I28" s="15">
        <v>9399386.89</v>
      </c>
      <c r="J28" s="22">
        <v>5601040.87</v>
      </c>
      <c r="K28" s="21">
        <v>0.5959</v>
      </c>
      <c r="L28" s="15">
        <v>3333194.76</v>
      </c>
      <c r="M28" s="15">
        <v>5601041</v>
      </c>
      <c r="N28" s="21">
        <v>1.6804</v>
      </c>
      <c r="O28" s="15">
        <v>0</v>
      </c>
      <c r="P28" s="15">
        <v>0</v>
      </c>
      <c r="Q28" s="15">
        <v>518643.77</v>
      </c>
      <c r="R28" s="15">
        <v>707843.45</v>
      </c>
      <c r="S28" s="15">
        <v>1262020.35</v>
      </c>
      <c r="T28" s="15">
        <v>809600.68</v>
      </c>
      <c r="U28" s="15">
        <v>1598431.07</v>
      </c>
      <c r="V28" s="15">
        <v>572059.43</v>
      </c>
      <c r="W28" s="15">
        <v>1162704.26</v>
      </c>
      <c r="X28" s="15">
        <v>2559924.68</v>
      </c>
      <c r="Y28" s="15">
        <v>208159.2</v>
      </c>
      <c r="Z28" s="15">
        <v>0</v>
      </c>
      <c r="AA28" s="20"/>
      <c r="AB28" s="20"/>
      <c r="AC28" s="20" t="s">
        <v>2</v>
      </c>
    </row>
    <row r="29" spans="1:29" ht="12.75">
      <c r="A29" s="19"/>
      <c r="B29" s="20"/>
      <c r="C29" s="20"/>
      <c r="D29" s="20"/>
      <c r="E29" s="20"/>
      <c r="F29" s="24">
        <v>10301</v>
      </c>
      <c r="G29" s="20"/>
      <c r="H29" s="23"/>
      <c r="I29" s="15">
        <v>189720988.37</v>
      </c>
      <c r="J29" s="22">
        <v>160843339.32</v>
      </c>
      <c r="K29" s="21">
        <v>0.8478</v>
      </c>
      <c r="L29" s="15">
        <v>36254598.83</v>
      </c>
      <c r="M29" s="15">
        <v>160843339</v>
      </c>
      <c r="N29" s="21">
        <v>4.4365</v>
      </c>
      <c r="O29" s="15">
        <v>7348780.96</v>
      </c>
      <c r="P29" s="15">
        <v>12272389.05</v>
      </c>
      <c r="Q29" s="15">
        <v>13554788.67</v>
      </c>
      <c r="R29" s="15">
        <v>72115536.08</v>
      </c>
      <c r="S29" s="15">
        <v>11827620.19</v>
      </c>
      <c r="T29" s="15">
        <v>9341007.18</v>
      </c>
      <c r="U29" s="15">
        <v>21750160.21</v>
      </c>
      <c r="V29" s="15">
        <v>6380015.06</v>
      </c>
      <c r="W29" s="15">
        <v>8124423.56</v>
      </c>
      <c r="X29" s="15">
        <v>8312924.89</v>
      </c>
      <c r="Y29" s="15">
        <v>8882300</v>
      </c>
      <c r="Z29" s="15">
        <v>9811042.52</v>
      </c>
      <c r="AA29" s="20"/>
      <c r="AB29" s="20"/>
      <c r="AC29" s="20" t="s">
        <v>2</v>
      </c>
    </row>
    <row r="30" spans="1:29" ht="12.75">
      <c r="A30" s="19"/>
      <c r="B30" s="20"/>
      <c r="C30" s="20"/>
      <c r="D30" s="20"/>
      <c r="E30" s="20"/>
      <c r="F30" s="24">
        <v>10306</v>
      </c>
      <c r="G30" s="20"/>
      <c r="H30" s="23"/>
      <c r="I30" s="15">
        <v>732631595.2</v>
      </c>
      <c r="J30" s="22">
        <v>511356205.64</v>
      </c>
      <c r="K30" s="21">
        <v>0.698</v>
      </c>
      <c r="L30" s="15">
        <v>202819030.22</v>
      </c>
      <c r="M30" s="15">
        <v>511356206</v>
      </c>
      <c r="N30" s="21">
        <v>2.5212</v>
      </c>
      <c r="O30" s="15">
        <v>35126027.75</v>
      </c>
      <c r="P30" s="15">
        <v>49611447.17</v>
      </c>
      <c r="Q30" s="15">
        <v>60403030.28</v>
      </c>
      <c r="R30" s="15">
        <v>63240414.31</v>
      </c>
      <c r="S30" s="15">
        <v>86971939.96</v>
      </c>
      <c r="T30" s="15">
        <v>60182590.03</v>
      </c>
      <c r="U30" s="15">
        <v>61577784.62</v>
      </c>
      <c r="V30" s="15">
        <v>48905866.5</v>
      </c>
      <c r="W30" s="15">
        <v>92335379.1</v>
      </c>
      <c r="X30" s="15">
        <v>61823159.37</v>
      </c>
      <c r="Y30" s="15">
        <v>55046054.67</v>
      </c>
      <c r="Z30" s="15">
        <v>57407901.44</v>
      </c>
      <c r="AA30" s="20"/>
      <c r="AB30" s="20"/>
      <c r="AC30" s="20" t="s">
        <v>2</v>
      </c>
    </row>
    <row r="31" spans="1:29" ht="12.75">
      <c r="A31" s="19"/>
      <c r="B31" s="20"/>
      <c r="C31" s="20"/>
      <c r="D31" s="20"/>
      <c r="E31" s="20"/>
      <c r="F31" s="24">
        <v>10312</v>
      </c>
      <c r="G31" s="20"/>
      <c r="H31" s="23"/>
      <c r="I31" s="15">
        <v>21596956.97</v>
      </c>
      <c r="J31" s="22">
        <v>21515186.63</v>
      </c>
      <c r="K31" s="21">
        <v>0.9962</v>
      </c>
      <c r="L31" s="15">
        <v>21596956.97</v>
      </c>
      <c r="M31" s="15">
        <v>21515187</v>
      </c>
      <c r="N31" s="21">
        <v>0.9962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12759140.89</v>
      </c>
      <c r="V31" s="15">
        <v>8756045.74</v>
      </c>
      <c r="W31" s="15">
        <v>81770.34</v>
      </c>
      <c r="X31" s="15">
        <v>0</v>
      </c>
      <c r="Y31" s="15">
        <v>0</v>
      </c>
      <c r="Z31" s="15">
        <v>0</v>
      </c>
      <c r="AA31" s="20"/>
      <c r="AB31" s="20"/>
      <c r="AC31" s="20" t="s">
        <v>2</v>
      </c>
    </row>
    <row r="32" spans="1:29" ht="12.75">
      <c r="A32" s="19"/>
      <c r="B32" s="20"/>
      <c r="C32" s="20"/>
      <c r="D32" s="20"/>
      <c r="E32" s="20"/>
      <c r="F32" s="24">
        <v>10315</v>
      </c>
      <c r="G32" s="20"/>
      <c r="H32" s="23"/>
      <c r="I32" s="15">
        <v>3519040</v>
      </c>
      <c r="J32" s="22">
        <v>2442093.5</v>
      </c>
      <c r="K32" s="21">
        <v>0.694</v>
      </c>
      <c r="L32" s="15">
        <v>828131</v>
      </c>
      <c r="M32" s="15">
        <v>2442094</v>
      </c>
      <c r="N32" s="21">
        <v>2.9489</v>
      </c>
      <c r="O32" s="15">
        <v>64242.15</v>
      </c>
      <c r="P32" s="15">
        <v>271696.14</v>
      </c>
      <c r="Q32" s="15">
        <v>467776.15</v>
      </c>
      <c r="R32" s="15">
        <v>265960.14</v>
      </c>
      <c r="S32" s="15">
        <v>252858.15</v>
      </c>
      <c r="T32" s="15">
        <v>336949.27</v>
      </c>
      <c r="U32" s="15">
        <v>251758.2</v>
      </c>
      <c r="V32" s="15">
        <v>265596.14</v>
      </c>
      <c r="W32" s="15">
        <v>310776.66</v>
      </c>
      <c r="X32" s="15">
        <v>522960</v>
      </c>
      <c r="Y32" s="15">
        <v>245983</v>
      </c>
      <c r="Z32" s="15">
        <v>262484</v>
      </c>
      <c r="AA32" s="20"/>
      <c r="AB32" s="20"/>
      <c r="AC32" s="20" t="s">
        <v>2</v>
      </c>
    </row>
    <row r="33" spans="1:29" ht="12.75">
      <c r="A33" s="19"/>
      <c r="B33" s="50" t="s">
        <v>25</v>
      </c>
      <c r="C33" s="50"/>
      <c r="D33" s="50"/>
      <c r="E33" s="50"/>
      <c r="F33" s="50"/>
      <c r="G33" s="50"/>
      <c r="H33" s="51"/>
      <c r="I33" s="6">
        <v>1497127732.1000001</v>
      </c>
      <c r="J33" s="6">
        <v>1025692022.1999999</v>
      </c>
      <c r="K33" s="18">
        <v>0.68511</v>
      </c>
      <c r="L33" s="6">
        <v>420460778.87</v>
      </c>
      <c r="M33" s="6">
        <v>1025692023</v>
      </c>
      <c r="N33" s="17">
        <v>2.43945</v>
      </c>
      <c r="O33" s="16">
        <v>57847511.52</v>
      </c>
      <c r="P33" s="15">
        <v>92808060.29</v>
      </c>
      <c r="Q33" s="15">
        <v>109221122.05000001</v>
      </c>
      <c r="R33" s="15">
        <v>180363725.04999998</v>
      </c>
      <c r="S33" s="15">
        <v>129519344.39</v>
      </c>
      <c r="T33" s="15">
        <v>103675875.77</v>
      </c>
      <c r="U33" s="15">
        <v>140274092.31</v>
      </c>
      <c r="V33" s="15">
        <v>102049256.50999999</v>
      </c>
      <c r="W33" s="15">
        <v>178137430.05</v>
      </c>
      <c r="X33" s="15">
        <v>159853476.89000002</v>
      </c>
      <c r="Y33" s="15">
        <v>128067939.04</v>
      </c>
      <c r="Z33" s="14">
        <v>115309898.23</v>
      </c>
      <c r="AA33" s="50"/>
      <c r="AB33" s="50"/>
      <c r="AC33" s="50"/>
    </row>
    <row r="34" spans="1:29" ht="12.75">
      <c r="A34" s="2"/>
      <c r="B34" s="12" t="s">
        <v>26</v>
      </c>
      <c r="C34" s="11"/>
      <c r="D34" s="10"/>
      <c r="E34" s="10"/>
      <c r="F34" s="10"/>
      <c r="G34" s="10"/>
      <c r="H34" s="9"/>
      <c r="I34" s="5">
        <v>1497127732.1000001</v>
      </c>
      <c r="J34" s="22">
        <v>1025692022.1999999</v>
      </c>
      <c r="K34" s="42">
        <v>0.68511</v>
      </c>
      <c r="L34" s="41">
        <v>420460778.87</v>
      </c>
      <c r="M34" s="5">
        <v>1025692023</v>
      </c>
      <c r="N34" s="8">
        <v>2.43945</v>
      </c>
      <c r="O34" s="40">
        <v>57847511.52</v>
      </c>
      <c r="P34" s="22">
        <v>92808060.29</v>
      </c>
      <c r="Q34" s="22">
        <v>109221122.05000001</v>
      </c>
      <c r="R34" s="22">
        <v>180363725.04999998</v>
      </c>
      <c r="S34" s="22">
        <v>129519344.39</v>
      </c>
      <c r="T34" s="22">
        <v>103675875.77</v>
      </c>
      <c r="U34" s="22">
        <v>140274092.31</v>
      </c>
      <c r="V34" s="22">
        <v>102049256.50999999</v>
      </c>
      <c r="W34" s="22">
        <v>178137430.05</v>
      </c>
      <c r="X34" s="22">
        <v>159853476.89000002</v>
      </c>
      <c r="Y34" s="22">
        <v>128067939.04</v>
      </c>
      <c r="Z34" s="22">
        <v>115309898.23</v>
      </c>
      <c r="AA34" s="2"/>
      <c r="AB34" s="2"/>
      <c r="AC34" s="2"/>
    </row>
  </sheetData>
  <sheetProtection/>
  <mergeCells count="21">
    <mergeCell ref="K6:K7"/>
    <mergeCell ref="B5:B7"/>
    <mergeCell ref="B23:U23"/>
    <mergeCell ref="B33:H33"/>
    <mergeCell ref="AA33:AC33"/>
    <mergeCell ref="B25:AC25"/>
    <mergeCell ref="F5:F7"/>
    <mergeCell ref="I5:I7"/>
    <mergeCell ref="J5:K5"/>
    <mergeCell ref="L5:N5"/>
    <mergeCell ref="J6:J7"/>
    <mergeCell ref="D5:D7"/>
    <mergeCell ref="L6:L7"/>
    <mergeCell ref="M6:N6"/>
    <mergeCell ref="B17:H17"/>
    <mergeCell ref="AA17:AC17"/>
    <mergeCell ref="B20:H20"/>
    <mergeCell ref="AA20:AC20"/>
    <mergeCell ref="B10:AC10"/>
    <mergeCell ref="B18:AC18"/>
    <mergeCell ref="B8:U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NoDuNU</dc:creator>
  <cp:keywords/>
  <dc:description/>
  <cp:lastModifiedBy>NoDuNU</cp:lastModifiedBy>
  <cp:lastPrinted>2016-10-13T08:32:01Z</cp:lastPrinted>
  <dcterms:created xsi:type="dcterms:W3CDTF">2016-10-10T11:11:22Z</dcterms:created>
  <dcterms:modified xsi:type="dcterms:W3CDTF">2016-10-13T08:37:55Z</dcterms:modified>
  <cp:category/>
  <cp:version/>
  <cp:contentType/>
  <cp:contentStatus/>
</cp:coreProperties>
</file>